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Haies - barème" sheetId="2" r:id="rId1"/>
    <sheet name="Alignements arbres - barème" sheetId="1" r:id="rId2"/>
    <sheet name="Devis" sheetId="3" r:id="rId3"/>
  </sheets>
  <definedNames>
    <definedName name="_xlnm.Print_Area" localSheetId="2">Devis!$A$1:$I$37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H25" i="3"/>
  <c r="G13" i="3"/>
  <c r="C23" i="1" l="1"/>
  <c r="V22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3" i="1"/>
  <c r="H21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  <c r="F5" i="1"/>
  <c r="F4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3" i="1"/>
  <c r="R4" i="2"/>
  <c r="P4" i="2"/>
  <c r="N4" i="2"/>
  <c r="L4" i="2"/>
  <c r="J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L17" i="2"/>
  <c r="L18" i="2"/>
  <c r="L19" i="2"/>
  <c r="L20" i="2"/>
  <c r="L21" i="2"/>
  <c r="L22" i="2"/>
  <c r="L5" i="2"/>
  <c r="L6" i="2"/>
  <c r="L7" i="2"/>
  <c r="L8" i="2"/>
  <c r="L9" i="2"/>
  <c r="L10" i="2"/>
  <c r="L11" i="2"/>
  <c r="L12" i="2"/>
  <c r="L13" i="2"/>
  <c r="L14" i="2"/>
  <c r="L15" i="2"/>
  <c r="L16" i="2"/>
  <c r="J18" i="2"/>
  <c r="J19" i="2"/>
  <c r="J20" i="2"/>
  <c r="J21" i="2"/>
  <c r="J22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H22" i="1" l="1"/>
  <c r="J22" i="1"/>
  <c r="F22" i="1"/>
  <c r="R23" i="2"/>
  <c r="P23" i="2"/>
  <c r="N23" i="2"/>
  <c r="L23" i="2"/>
  <c r="J23" i="2"/>
  <c r="H23" i="2"/>
  <c r="C24" i="2" s="1"/>
  <c r="L22" i="1" l="1"/>
  <c r="N22" i="1" l="1"/>
  <c r="P22" i="1" l="1"/>
  <c r="R22" i="1" l="1"/>
  <c r="T22" i="1" l="1"/>
</calcChain>
</file>

<file path=xl/sharedStrings.xml><?xml version="1.0" encoding="utf-8"?>
<sst xmlns="http://schemas.openxmlformats.org/spreadsheetml/2006/main" count="181" uniqueCount="85">
  <si>
    <t>SOL et PLANTATION</t>
  </si>
  <si>
    <t>Préparation du sol</t>
  </si>
  <si>
    <t>et Mise en place des plants</t>
  </si>
  <si>
    <t>PLANTS</t>
  </si>
  <si>
    <t>Achat des arbres sans label</t>
  </si>
  <si>
    <t>Achat des arbres végétal Local</t>
  </si>
  <si>
    <t>Achat des arbres MFR</t>
  </si>
  <si>
    <t>Achat des arbustes sans label</t>
  </si>
  <si>
    <t>Achat des arbustes végétal Local</t>
  </si>
  <si>
    <t>Achat des arbres fruitiers</t>
  </si>
  <si>
    <t>PAILLAGE</t>
  </si>
  <si>
    <t>PROCTECTION</t>
  </si>
  <si>
    <t>Achat des protection grands gibiers</t>
  </si>
  <si>
    <t>Pose des protections grands gibiers</t>
  </si>
  <si>
    <t xml:space="preserve">Application (1 passage) d'un répulsif gibier type Trico (ou équivalent) après plantation et dans les conditions optimales d'apllication (temps sec, T°&gt;10°C, avant débourrage) </t>
  </si>
  <si>
    <t>Application d'un répulsif giblier type Trico en pépinière</t>
  </si>
  <si>
    <t>Perchoirs (3/ha planté)</t>
  </si>
  <si>
    <t>Achat protections animaux domestiques</t>
  </si>
  <si>
    <t>Pose des protections animaux domestiques</t>
  </si>
  <si>
    <t>SUIVI</t>
  </si>
  <si>
    <t>TAILLE DE FORMATION (1ere taille plantation en année n+3)</t>
  </si>
  <si>
    <t>Fourniture paillage (€ HT/arbre)1</t>
  </si>
  <si>
    <t>Pose paillage (€ HT/arbre)1</t>
  </si>
  <si>
    <t>Unité</t>
  </si>
  <si>
    <t xml:space="preserve">HT/arbre </t>
  </si>
  <si>
    <t>HT/arbre</t>
  </si>
  <si>
    <t>HT/ml</t>
  </si>
  <si>
    <t>Catégorie</t>
  </si>
  <si>
    <t>Plantation</t>
  </si>
  <si>
    <t>Montant unitaire</t>
  </si>
  <si>
    <t>Linéaire 1</t>
  </si>
  <si>
    <t>Linéaire 2</t>
  </si>
  <si>
    <t>Linéaire 3</t>
  </si>
  <si>
    <t>Linéaire 4</t>
  </si>
  <si>
    <t>Linéaire 5</t>
  </si>
  <si>
    <t>Linéaire 6</t>
  </si>
  <si>
    <t>ENTRETIEN POST-PLANTATION par année</t>
  </si>
  <si>
    <t>Nombre</t>
  </si>
  <si>
    <t>Montant</t>
  </si>
  <si>
    <t>total</t>
  </si>
  <si>
    <t>Haie 1 rang</t>
  </si>
  <si>
    <t>Haie 2 rangs</t>
  </si>
  <si>
    <t>TALUS</t>
  </si>
  <si>
    <t xml:space="preserve">Création d’un talus </t>
  </si>
  <si>
    <t>BANDE ENHERBEE</t>
  </si>
  <si>
    <t>De 3 m de large en référence à la MAEC couvert  06</t>
  </si>
  <si>
    <t>CLOTURE FIXE BARBELE</t>
  </si>
  <si>
    <t>Pose</t>
  </si>
  <si>
    <t>CLOTURE FIXE ELECTRIQUES</t>
  </si>
  <si>
    <t>Achat des plants sans label</t>
  </si>
  <si>
    <t>Achat des plants végétal Local</t>
  </si>
  <si>
    <t>Achat de plants MFR</t>
  </si>
  <si>
    <t>Achat des protection petits gibiers</t>
  </si>
  <si>
    <t>Pose des protection petits gibiers</t>
  </si>
  <si>
    <t>Fourniture paillage (€ HT/ml)²</t>
  </si>
  <si>
    <t>Pose paillage (€ HT/ml)²</t>
  </si>
  <si>
    <t>ENTRETIEN POST-PLANATION</t>
  </si>
  <si>
    <t>TAILLE DE FORMATION (1ere taille plantation -- année n+3</t>
  </si>
  <si>
    <t>travaux</t>
  </si>
  <si>
    <t>Type de haie</t>
  </si>
  <si>
    <t>Parcelle 1</t>
  </si>
  <si>
    <t>Parcelle 2</t>
  </si>
  <si>
    <t>Parcelle 3</t>
  </si>
  <si>
    <t>Parcelle 4</t>
  </si>
  <si>
    <t>Parcelle 5</t>
  </si>
  <si>
    <t>Parcelle 6</t>
  </si>
  <si>
    <t>Parcelle 7</t>
  </si>
  <si>
    <t>Parcelle 8</t>
  </si>
  <si>
    <t>Parcelle 9</t>
  </si>
  <si>
    <t>Total haie</t>
  </si>
  <si>
    <t>Total agroforesterie</t>
  </si>
  <si>
    <t>A - Mise en place de haies</t>
  </si>
  <si>
    <t>Linéaire (en ml)</t>
  </si>
  <si>
    <t>Espace entre plants</t>
  </si>
  <si>
    <t>Prix unitaire (€ HT/ml)</t>
  </si>
  <si>
    <t>Prestataire à l'origine du devis</t>
  </si>
  <si>
    <t>Désignation du linéraire (tel qu'indiqué sur le plan et SIG)</t>
  </si>
  <si>
    <t>Poste de dépense</t>
  </si>
  <si>
    <t>Montant total</t>
  </si>
  <si>
    <t>B - Alignements arbres</t>
  </si>
  <si>
    <t>Espace entre rangs</t>
  </si>
  <si>
    <t>C - Régénération naturelle assistée de haie</t>
  </si>
  <si>
    <t>En cas d'utilisation du système devis/factures :</t>
  </si>
  <si>
    <t>Nb de rangs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</si>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</sst>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4" fontId="4" fillId="4" borderId="1" xfId="1" applyFont="1" applyFill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4" fillId="0" borderId="1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2" fillId="5" borderId="1" xfId="0" applyFont="1" applyFill="1" applyBorder="1"/>
    <xf numFmtId="0" fontId="5" fillId="6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44" fontId="4" fillId="0" borderId="14" xfId="1" applyFont="1" applyBorder="1" applyAlignment="1">
      <alignment horizontal="center" vertical="center" wrapText="1"/>
    </xf>
    <xf numFmtId="44" fontId="4" fillId="4" borderId="15" xfId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44" fontId="4" fillId="0" borderId="18" xfId="1" applyFont="1" applyBorder="1" applyAlignment="1">
      <alignment horizontal="center" vertical="center" wrapText="1"/>
    </xf>
    <xf numFmtId="44" fontId="4" fillId="4" borderId="19" xfId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44" fontId="4" fillId="2" borderId="18" xfId="1" applyFont="1" applyFill="1" applyBorder="1" applyAlignment="1">
      <alignment horizontal="center" vertical="center" wrapText="1"/>
    </xf>
    <xf numFmtId="44" fontId="4" fillId="2" borderId="14" xfId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8" fontId="4" fillId="7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8" fontId="4" fillId="7" borderId="23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/>
    <xf numFmtId="0" fontId="2" fillId="5" borderId="23" xfId="0" applyFont="1" applyFill="1" applyBorder="1"/>
    <xf numFmtId="0" fontId="2" fillId="5" borderId="24" xfId="0" applyFont="1" applyFill="1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8" fontId="4" fillId="0" borderId="23" xfId="0" applyNumberFormat="1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8" fontId="4" fillId="7" borderId="15" xfId="0" applyNumberFormat="1" applyFont="1" applyFill="1" applyBorder="1" applyAlignment="1">
      <alignment horizontal="center" vertical="center" wrapText="1"/>
    </xf>
    <xf numFmtId="0" fontId="2" fillId="4" borderId="15" xfId="0" applyFont="1" applyFill="1" applyBorder="1"/>
    <xf numFmtId="0" fontId="2" fillId="5" borderId="15" xfId="0" applyFont="1" applyFill="1" applyBorder="1"/>
    <xf numFmtId="0" fontId="2" fillId="5" borderId="16" xfId="0" applyFont="1" applyFill="1" applyBorder="1"/>
    <xf numFmtId="0" fontId="2" fillId="5" borderId="21" xfId="0" applyFont="1" applyFill="1" applyBorder="1"/>
    <xf numFmtId="0" fontId="4" fillId="7" borderId="19" xfId="0" applyFont="1" applyFill="1" applyBorder="1" applyAlignment="1">
      <alignment horizontal="center" vertical="center" wrapText="1"/>
    </xf>
    <xf numFmtId="8" fontId="4" fillId="7" borderId="19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/>
    <xf numFmtId="0" fontId="2" fillId="5" borderId="19" xfId="0" applyFont="1" applyFill="1" applyBorder="1"/>
    <xf numFmtId="0" fontId="2" fillId="5" borderId="20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8" fontId="4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8" fontId="4" fillId="0" borderId="19" xfId="0" applyNumberFormat="1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8" fontId="4" fillId="0" borderId="28" xfId="0" applyNumberFormat="1" applyFont="1" applyFill="1" applyBorder="1" applyAlignment="1">
      <alignment horizontal="center" vertical="center" wrapText="1"/>
    </xf>
    <xf numFmtId="8" fontId="4" fillId="7" borderId="28" xfId="0" applyNumberFormat="1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8" fontId="4" fillId="7" borderId="2" xfId="0" applyNumberFormat="1" applyFont="1" applyFill="1" applyBorder="1" applyAlignment="1">
      <alignment horizontal="center" vertical="center" wrapText="1"/>
    </xf>
    <xf numFmtId="8" fontId="4" fillId="7" borderId="18" xfId="0" applyNumberFormat="1" applyFont="1" applyFill="1" applyBorder="1" applyAlignment="1">
      <alignment horizontal="center" vertical="center" wrapText="1"/>
    </xf>
    <xf numFmtId="8" fontId="4" fillId="0" borderId="14" xfId="0" applyNumberFormat="1" applyFont="1" applyFill="1" applyBorder="1" applyAlignment="1">
      <alignment horizontal="center" vertical="center" wrapText="1"/>
    </xf>
    <xf numFmtId="8" fontId="4" fillId="0" borderId="18" xfId="0" applyNumberFormat="1" applyFont="1" applyFill="1" applyBorder="1" applyAlignment="1">
      <alignment horizontal="center" vertical="center" wrapText="1"/>
    </xf>
    <xf numFmtId="8" fontId="4" fillId="7" borderId="14" xfId="0" applyNumberFormat="1" applyFont="1" applyFill="1" applyBorder="1" applyAlignment="1">
      <alignment horizontal="center" vertical="center" wrapText="1"/>
    </xf>
    <xf numFmtId="0" fontId="2" fillId="4" borderId="29" xfId="0" applyFont="1" applyFill="1" applyBorder="1"/>
    <xf numFmtId="0" fontId="2" fillId="4" borderId="13" xfId="0" applyFont="1" applyFill="1" applyBorder="1"/>
    <xf numFmtId="0" fontId="2" fillId="4" borderId="3" xfId="0" applyFont="1" applyFill="1" applyBorder="1"/>
    <xf numFmtId="0" fontId="2" fillId="4" borderId="17" xfId="0" applyFont="1" applyFill="1" applyBorder="1"/>
    <xf numFmtId="0" fontId="3" fillId="0" borderId="5" xfId="0" applyFont="1" applyFill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7" borderId="2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5" fillId="6" borderId="0" xfId="0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workbookViewId="0">
      <selection activeCell="C27" sqref="C27"/>
    </sheetView>
  </sheetViews>
  <sheetFormatPr baseColWidth="10" defaultRowHeight="12.75" x14ac:dyDescent="0.2"/>
  <cols>
    <col min="1" max="1" width="11.42578125" style="8"/>
    <col min="2" max="2" width="22.5703125" style="8" customWidth="1"/>
    <col min="3" max="3" width="9.28515625" style="8" customWidth="1"/>
    <col min="4" max="16384" width="11.42578125" style="8"/>
  </cols>
  <sheetData>
    <row r="1" spans="1:18" ht="15" customHeight="1" x14ac:dyDescent="0.2">
      <c r="A1" s="88" t="s">
        <v>27</v>
      </c>
      <c r="B1" s="88" t="s">
        <v>58</v>
      </c>
      <c r="C1" s="88" t="s">
        <v>23</v>
      </c>
      <c r="D1" s="9" t="s">
        <v>40</v>
      </c>
      <c r="E1" s="9" t="s">
        <v>41</v>
      </c>
      <c r="F1" s="9"/>
      <c r="G1" s="84" t="s">
        <v>30</v>
      </c>
      <c r="H1" s="84"/>
      <c r="I1" s="84" t="s">
        <v>31</v>
      </c>
      <c r="J1" s="84"/>
      <c r="K1" s="84" t="s">
        <v>32</v>
      </c>
      <c r="L1" s="84"/>
      <c r="M1" s="84" t="s">
        <v>33</v>
      </c>
      <c r="N1" s="84"/>
      <c r="O1" s="84" t="s">
        <v>34</v>
      </c>
      <c r="P1" s="84"/>
      <c r="Q1" s="84" t="s">
        <v>35</v>
      </c>
      <c r="R1" s="84"/>
    </row>
    <row r="2" spans="1:18" ht="15" customHeight="1" x14ac:dyDescent="0.2">
      <c r="A2" s="89"/>
      <c r="B2" s="89"/>
      <c r="C2" s="89"/>
      <c r="D2" s="9"/>
      <c r="E2" s="9"/>
      <c r="F2" s="9"/>
      <c r="G2" s="7" t="s">
        <v>37</v>
      </c>
      <c r="H2" s="7" t="s">
        <v>38</v>
      </c>
      <c r="I2" s="7" t="s">
        <v>37</v>
      </c>
      <c r="J2" s="7" t="s">
        <v>38</v>
      </c>
      <c r="K2" s="7" t="s">
        <v>37</v>
      </c>
      <c r="L2" s="7" t="s">
        <v>38</v>
      </c>
      <c r="M2" s="7" t="s">
        <v>37</v>
      </c>
      <c r="N2" s="7" t="s">
        <v>38</v>
      </c>
      <c r="O2" s="7" t="s">
        <v>37</v>
      </c>
      <c r="P2" s="7" t="s">
        <v>38</v>
      </c>
      <c r="Q2" s="7" t="s">
        <v>37</v>
      </c>
      <c r="R2" s="7" t="s">
        <v>38</v>
      </c>
    </row>
    <row r="3" spans="1:18" ht="26.25" thickBot="1" x14ac:dyDescent="0.25">
      <c r="A3" s="89"/>
      <c r="B3" s="89"/>
      <c r="C3" s="89"/>
      <c r="D3" s="39" t="s">
        <v>29</v>
      </c>
      <c r="E3" s="39" t="s">
        <v>29</v>
      </c>
      <c r="F3" s="79" t="s">
        <v>59</v>
      </c>
      <c r="G3" s="85" t="s">
        <v>40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3.5" thickBot="1" x14ac:dyDescent="0.25">
      <c r="A4" s="40" t="s">
        <v>42</v>
      </c>
      <c r="B4" s="41" t="s">
        <v>43</v>
      </c>
      <c r="C4" s="42" t="s">
        <v>26</v>
      </c>
      <c r="D4" s="43">
        <v>4.6900000000000004</v>
      </c>
      <c r="E4" s="66">
        <v>0</v>
      </c>
      <c r="F4" s="10"/>
      <c r="G4" s="75"/>
      <c r="H4" s="45">
        <f>IF(G$3=D$1,D4,E4)*G4</f>
        <v>0</v>
      </c>
      <c r="I4" s="44"/>
      <c r="J4" s="45">
        <f>IF(I$3=D$1,D4,E4)*I4</f>
        <v>0</v>
      </c>
      <c r="K4" s="44"/>
      <c r="L4" s="45">
        <f>IF(K$3=D$1,D4,E4)*K4</f>
        <v>0</v>
      </c>
      <c r="M4" s="44"/>
      <c r="N4" s="45">
        <f>IF(M$3=D$1,D4,E4)*M4</f>
        <v>0</v>
      </c>
      <c r="O4" s="44"/>
      <c r="P4" s="45">
        <f>IF(O$3=D$1,D4,E4)*O4</f>
        <v>0</v>
      </c>
      <c r="Q4" s="44"/>
      <c r="R4" s="46">
        <f>IF(Q$3=D$1,D4,E4)*Q4</f>
        <v>0</v>
      </c>
    </row>
    <row r="5" spans="1:18" ht="39" thickBot="1" x14ac:dyDescent="0.25">
      <c r="A5" s="47" t="s">
        <v>44</v>
      </c>
      <c r="B5" s="48" t="s">
        <v>45</v>
      </c>
      <c r="C5" s="49" t="s">
        <v>26</v>
      </c>
      <c r="D5" s="50">
        <v>0.7</v>
      </c>
      <c r="E5" s="67">
        <v>0.93</v>
      </c>
      <c r="F5" s="10"/>
      <c r="G5" s="75"/>
      <c r="H5" s="45">
        <f>IF(G$3=D$1,D5,E5)*G5</f>
        <v>0</v>
      </c>
      <c r="I5" s="44"/>
      <c r="J5" s="45">
        <f>IF(I$3=D$3,D5,E5)*I5</f>
        <v>0</v>
      </c>
      <c r="K5" s="44"/>
      <c r="L5" s="45">
        <f>IF(K$3=D$3,D5,E5)*K5</f>
        <v>0</v>
      </c>
      <c r="M5" s="44"/>
      <c r="N5" s="45">
        <f t="shared" ref="N5:N22" si="0">IF(M$3=D$3,D5,E5)*M5</f>
        <v>0</v>
      </c>
      <c r="O5" s="44"/>
      <c r="P5" s="45">
        <f t="shared" ref="P5:P22" si="1">IF(O$3=D$3,D5,E5)*O5</f>
        <v>0</v>
      </c>
      <c r="Q5" s="44"/>
      <c r="R5" s="46">
        <f t="shared" ref="R5:R22" si="2">IF(Q$3=D$3,D5,E5)*Q5</f>
        <v>0</v>
      </c>
    </row>
    <row r="6" spans="1:18" ht="26.25" thickBot="1" x14ac:dyDescent="0.25">
      <c r="A6" s="40" t="s">
        <v>46</v>
      </c>
      <c r="B6" s="41" t="s">
        <v>47</v>
      </c>
      <c r="C6" s="42" t="s">
        <v>26</v>
      </c>
      <c r="D6" s="43">
        <v>4.5</v>
      </c>
      <c r="E6" s="68">
        <v>4.5</v>
      </c>
      <c r="F6" s="10"/>
      <c r="G6" s="75"/>
      <c r="H6" s="45">
        <f t="shared" ref="H6:H22" si="3">IF(G$3=D$1,D6,E6)*G6</f>
        <v>0</v>
      </c>
      <c r="I6" s="44"/>
      <c r="J6" s="45">
        <f t="shared" ref="J6:J22" si="4">IF(I$3=D$3,D6,E6)*I6</f>
        <v>0</v>
      </c>
      <c r="K6" s="44"/>
      <c r="L6" s="45">
        <f t="shared" ref="L6:L22" si="5">IF(K$3=D$3,D6,E6)*K6</f>
        <v>0</v>
      </c>
      <c r="M6" s="44"/>
      <c r="N6" s="45">
        <f t="shared" si="0"/>
        <v>0</v>
      </c>
      <c r="O6" s="44"/>
      <c r="P6" s="45">
        <f t="shared" si="1"/>
        <v>0</v>
      </c>
      <c r="Q6" s="44"/>
      <c r="R6" s="46">
        <f t="shared" si="2"/>
        <v>0</v>
      </c>
    </row>
    <row r="7" spans="1:18" ht="39" thickBot="1" x14ac:dyDescent="0.25">
      <c r="A7" s="47" t="s">
        <v>48</v>
      </c>
      <c r="B7" s="48" t="s">
        <v>47</v>
      </c>
      <c r="C7" s="49" t="s">
        <v>26</v>
      </c>
      <c r="D7" s="50">
        <v>1.5</v>
      </c>
      <c r="E7" s="67">
        <v>1.5</v>
      </c>
      <c r="F7" s="10"/>
      <c r="G7" s="75"/>
      <c r="H7" s="45">
        <f t="shared" si="3"/>
        <v>0</v>
      </c>
      <c r="I7" s="44"/>
      <c r="J7" s="45">
        <f t="shared" si="4"/>
        <v>0</v>
      </c>
      <c r="K7" s="44"/>
      <c r="L7" s="45">
        <f t="shared" si="5"/>
        <v>0</v>
      </c>
      <c r="M7" s="44"/>
      <c r="N7" s="45">
        <f t="shared" si="0"/>
        <v>0</v>
      </c>
      <c r="O7" s="44"/>
      <c r="P7" s="45">
        <f t="shared" si="1"/>
        <v>0</v>
      </c>
      <c r="Q7" s="44"/>
      <c r="R7" s="46">
        <f t="shared" si="2"/>
        <v>0</v>
      </c>
    </row>
    <row r="8" spans="1:18" ht="25.5" x14ac:dyDescent="0.2">
      <c r="A8" s="86" t="s">
        <v>3</v>
      </c>
      <c r="B8" s="51" t="s">
        <v>49</v>
      </c>
      <c r="C8" s="51" t="s">
        <v>26</v>
      </c>
      <c r="D8" s="52">
        <v>1.48</v>
      </c>
      <c r="E8" s="69">
        <v>1.97</v>
      </c>
      <c r="F8" s="10"/>
      <c r="G8" s="76"/>
      <c r="H8" s="54">
        <f t="shared" si="3"/>
        <v>0</v>
      </c>
      <c r="I8" s="53"/>
      <c r="J8" s="54">
        <f t="shared" si="4"/>
        <v>0</v>
      </c>
      <c r="K8" s="53"/>
      <c r="L8" s="54">
        <f t="shared" si="5"/>
        <v>0</v>
      </c>
      <c r="M8" s="53"/>
      <c r="N8" s="54">
        <f t="shared" si="0"/>
        <v>0</v>
      </c>
      <c r="O8" s="53"/>
      <c r="P8" s="54">
        <f t="shared" si="1"/>
        <v>0</v>
      </c>
      <c r="Q8" s="53"/>
      <c r="R8" s="55">
        <f t="shared" si="2"/>
        <v>0</v>
      </c>
    </row>
    <row r="9" spans="1:18" ht="25.5" x14ac:dyDescent="0.2">
      <c r="A9" s="90"/>
      <c r="B9" s="37" t="s">
        <v>50</v>
      </c>
      <c r="C9" s="37" t="s">
        <v>26</v>
      </c>
      <c r="D9" s="38">
        <v>2.0099999999999998</v>
      </c>
      <c r="E9" s="70">
        <v>2.67</v>
      </c>
      <c r="F9" s="10"/>
      <c r="G9" s="77"/>
      <c r="H9" s="13">
        <f t="shared" si="3"/>
        <v>0</v>
      </c>
      <c r="I9" s="12"/>
      <c r="J9" s="13">
        <f t="shared" si="4"/>
        <v>0</v>
      </c>
      <c r="K9" s="12"/>
      <c r="L9" s="13">
        <f t="shared" si="5"/>
        <v>0</v>
      </c>
      <c r="M9" s="12"/>
      <c r="N9" s="13">
        <f t="shared" si="0"/>
        <v>0</v>
      </c>
      <c r="O9" s="12"/>
      <c r="P9" s="13">
        <f t="shared" si="1"/>
        <v>0</v>
      </c>
      <c r="Q9" s="12"/>
      <c r="R9" s="56">
        <f t="shared" si="2"/>
        <v>0</v>
      </c>
    </row>
    <row r="10" spans="1:18" ht="13.5" thickBot="1" x14ac:dyDescent="0.25">
      <c r="A10" s="87"/>
      <c r="B10" s="57" t="s">
        <v>51</v>
      </c>
      <c r="C10" s="57" t="s">
        <v>26</v>
      </c>
      <c r="D10" s="58">
        <v>1.61</v>
      </c>
      <c r="E10" s="71">
        <v>2.14</v>
      </c>
      <c r="F10" s="10"/>
      <c r="G10" s="78"/>
      <c r="H10" s="60">
        <f t="shared" si="3"/>
        <v>0</v>
      </c>
      <c r="I10" s="59"/>
      <c r="J10" s="60">
        <f t="shared" si="4"/>
        <v>0</v>
      </c>
      <c r="K10" s="59"/>
      <c r="L10" s="60">
        <f t="shared" si="5"/>
        <v>0</v>
      </c>
      <c r="M10" s="59"/>
      <c r="N10" s="60">
        <f t="shared" si="0"/>
        <v>0</v>
      </c>
      <c r="O10" s="59"/>
      <c r="P10" s="60">
        <f t="shared" si="1"/>
        <v>0</v>
      </c>
      <c r="Q10" s="59"/>
      <c r="R10" s="61">
        <f t="shared" si="2"/>
        <v>0</v>
      </c>
    </row>
    <row r="11" spans="1:18" x14ac:dyDescent="0.2">
      <c r="A11" s="91" t="s">
        <v>0</v>
      </c>
      <c r="B11" s="62" t="s">
        <v>1</v>
      </c>
      <c r="C11" s="62" t="s">
        <v>26</v>
      </c>
      <c r="D11" s="63">
        <v>2.29</v>
      </c>
      <c r="E11" s="72">
        <v>3.05</v>
      </c>
      <c r="F11" s="10"/>
      <c r="G11" s="76"/>
      <c r="H11" s="54">
        <f t="shared" si="3"/>
        <v>0</v>
      </c>
      <c r="I11" s="53"/>
      <c r="J11" s="54">
        <f t="shared" si="4"/>
        <v>0</v>
      </c>
      <c r="K11" s="53"/>
      <c r="L11" s="54">
        <f t="shared" si="5"/>
        <v>0</v>
      </c>
      <c r="M11" s="53"/>
      <c r="N11" s="54">
        <f t="shared" si="0"/>
        <v>0</v>
      </c>
      <c r="O11" s="53"/>
      <c r="P11" s="54">
        <f t="shared" si="1"/>
        <v>0</v>
      </c>
      <c r="Q11" s="53"/>
      <c r="R11" s="55">
        <f t="shared" si="2"/>
        <v>0</v>
      </c>
    </row>
    <row r="12" spans="1:18" ht="13.5" thickBot="1" x14ac:dyDescent="0.25">
      <c r="A12" s="92"/>
      <c r="B12" s="64" t="s">
        <v>2</v>
      </c>
      <c r="C12" s="64" t="s">
        <v>26</v>
      </c>
      <c r="D12" s="65">
        <v>1.85</v>
      </c>
      <c r="E12" s="73">
        <v>2.46</v>
      </c>
      <c r="F12" s="10"/>
      <c r="G12" s="78"/>
      <c r="H12" s="60">
        <f t="shared" si="3"/>
        <v>0</v>
      </c>
      <c r="I12" s="59"/>
      <c r="J12" s="60">
        <f t="shared" si="4"/>
        <v>0</v>
      </c>
      <c r="K12" s="59"/>
      <c r="L12" s="60">
        <f t="shared" si="5"/>
        <v>0</v>
      </c>
      <c r="M12" s="59"/>
      <c r="N12" s="60">
        <f t="shared" si="0"/>
        <v>0</v>
      </c>
      <c r="O12" s="59"/>
      <c r="P12" s="60">
        <f t="shared" si="1"/>
        <v>0</v>
      </c>
      <c r="Q12" s="59"/>
      <c r="R12" s="61">
        <f t="shared" si="2"/>
        <v>0</v>
      </c>
    </row>
    <row r="13" spans="1:18" ht="25.5" x14ac:dyDescent="0.2">
      <c r="A13" s="86" t="s">
        <v>11</v>
      </c>
      <c r="B13" s="51" t="s">
        <v>12</v>
      </c>
      <c r="C13" s="51" t="s">
        <v>26</v>
      </c>
      <c r="D13" s="52">
        <v>2.8</v>
      </c>
      <c r="E13" s="74">
        <v>3.72</v>
      </c>
      <c r="F13" s="10"/>
      <c r="G13" s="76"/>
      <c r="H13" s="54">
        <f t="shared" si="3"/>
        <v>0</v>
      </c>
      <c r="I13" s="53"/>
      <c r="J13" s="54">
        <f t="shared" si="4"/>
        <v>0</v>
      </c>
      <c r="K13" s="53"/>
      <c r="L13" s="54">
        <f t="shared" si="5"/>
        <v>0</v>
      </c>
      <c r="M13" s="53"/>
      <c r="N13" s="54">
        <f t="shared" si="0"/>
        <v>0</v>
      </c>
      <c r="O13" s="53"/>
      <c r="P13" s="54">
        <f t="shared" si="1"/>
        <v>0</v>
      </c>
      <c r="Q13" s="53"/>
      <c r="R13" s="55">
        <f t="shared" si="2"/>
        <v>0</v>
      </c>
    </row>
    <row r="14" spans="1:18" ht="25.5" x14ac:dyDescent="0.2">
      <c r="A14" s="90"/>
      <c r="B14" s="37" t="s">
        <v>52</v>
      </c>
      <c r="C14" s="37" t="s">
        <v>26</v>
      </c>
      <c r="D14" s="38">
        <v>0.89</v>
      </c>
      <c r="E14" s="70">
        <v>1.18</v>
      </c>
      <c r="F14" s="10"/>
      <c r="G14" s="77"/>
      <c r="H14" s="13">
        <f t="shared" si="3"/>
        <v>0</v>
      </c>
      <c r="I14" s="12"/>
      <c r="J14" s="13">
        <f t="shared" si="4"/>
        <v>0</v>
      </c>
      <c r="K14" s="12"/>
      <c r="L14" s="13">
        <f t="shared" si="5"/>
        <v>0</v>
      </c>
      <c r="M14" s="12"/>
      <c r="N14" s="13">
        <f t="shared" si="0"/>
        <v>0</v>
      </c>
      <c r="O14" s="12"/>
      <c r="P14" s="13">
        <f t="shared" si="1"/>
        <v>0</v>
      </c>
      <c r="Q14" s="12"/>
      <c r="R14" s="56">
        <f t="shared" si="2"/>
        <v>0</v>
      </c>
    </row>
    <row r="15" spans="1:18" ht="25.5" x14ac:dyDescent="0.2">
      <c r="A15" s="90"/>
      <c r="B15" s="37" t="s">
        <v>13</v>
      </c>
      <c r="C15" s="37" t="s">
        <v>26</v>
      </c>
      <c r="D15" s="38">
        <v>2.0299999999999998</v>
      </c>
      <c r="E15" s="70">
        <v>2.7</v>
      </c>
      <c r="F15" s="10"/>
      <c r="G15" s="77"/>
      <c r="H15" s="13">
        <f t="shared" si="3"/>
        <v>0</v>
      </c>
      <c r="I15" s="12"/>
      <c r="J15" s="13">
        <f t="shared" si="4"/>
        <v>0</v>
      </c>
      <c r="K15" s="12"/>
      <c r="L15" s="13">
        <f t="shared" si="5"/>
        <v>0</v>
      </c>
      <c r="M15" s="12"/>
      <c r="N15" s="13">
        <f t="shared" si="0"/>
        <v>0</v>
      </c>
      <c r="O15" s="12"/>
      <c r="P15" s="13">
        <f t="shared" si="1"/>
        <v>0</v>
      </c>
      <c r="Q15" s="12"/>
      <c r="R15" s="56">
        <f t="shared" si="2"/>
        <v>0</v>
      </c>
    </row>
    <row r="16" spans="1:18" ht="25.5" x14ac:dyDescent="0.2">
      <c r="A16" s="90"/>
      <c r="B16" s="37" t="s">
        <v>53</v>
      </c>
      <c r="C16" s="37" t="s">
        <v>26</v>
      </c>
      <c r="D16" s="38">
        <v>1.33</v>
      </c>
      <c r="E16" s="70">
        <v>1.77</v>
      </c>
      <c r="F16" s="10"/>
      <c r="G16" s="77"/>
      <c r="H16" s="13">
        <f t="shared" si="3"/>
        <v>0</v>
      </c>
      <c r="I16" s="12"/>
      <c r="J16" s="13">
        <f t="shared" si="4"/>
        <v>0</v>
      </c>
      <c r="K16" s="12"/>
      <c r="L16" s="13">
        <f t="shared" si="5"/>
        <v>0</v>
      </c>
      <c r="M16" s="12"/>
      <c r="N16" s="13">
        <f t="shared" si="0"/>
        <v>0</v>
      </c>
      <c r="O16" s="12"/>
      <c r="P16" s="13">
        <f t="shared" si="1"/>
        <v>0</v>
      </c>
      <c r="Q16" s="12"/>
      <c r="R16" s="56">
        <f t="shared" si="2"/>
        <v>0</v>
      </c>
    </row>
    <row r="17" spans="1:18" ht="89.25" x14ac:dyDescent="0.2">
      <c r="A17" s="90"/>
      <c r="B17" s="37" t="s">
        <v>14</v>
      </c>
      <c r="C17" s="37" t="s">
        <v>26</v>
      </c>
      <c r="D17" s="38">
        <v>0.72</v>
      </c>
      <c r="E17" s="70">
        <v>0.95</v>
      </c>
      <c r="F17" s="10"/>
      <c r="G17" s="77"/>
      <c r="H17" s="13">
        <f t="shared" si="3"/>
        <v>0</v>
      </c>
      <c r="I17" s="12"/>
      <c r="J17" s="13">
        <f t="shared" si="4"/>
        <v>0</v>
      </c>
      <c r="K17" s="12"/>
      <c r="L17" s="13">
        <f t="shared" si="5"/>
        <v>0</v>
      </c>
      <c r="M17" s="12"/>
      <c r="N17" s="13">
        <f t="shared" si="0"/>
        <v>0</v>
      </c>
      <c r="O17" s="12"/>
      <c r="P17" s="13">
        <f t="shared" si="1"/>
        <v>0</v>
      </c>
      <c r="Q17" s="12"/>
      <c r="R17" s="56">
        <f t="shared" si="2"/>
        <v>0</v>
      </c>
    </row>
    <row r="18" spans="1:18" ht="39" thickBot="1" x14ac:dyDescent="0.25">
      <c r="A18" s="87"/>
      <c r="B18" s="57" t="s">
        <v>15</v>
      </c>
      <c r="C18" s="57" t="s">
        <v>26</v>
      </c>
      <c r="D18" s="58">
        <v>0.22</v>
      </c>
      <c r="E18" s="71">
        <v>0.28999999999999998</v>
      </c>
      <c r="F18" s="10"/>
      <c r="G18" s="78"/>
      <c r="H18" s="60">
        <f t="shared" si="3"/>
        <v>0</v>
      </c>
      <c r="I18" s="59"/>
      <c r="J18" s="60">
        <f t="shared" si="4"/>
        <v>0</v>
      </c>
      <c r="K18" s="59"/>
      <c r="L18" s="60">
        <f t="shared" si="5"/>
        <v>0</v>
      </c>
      <c r="M18" s="59"/>
      <c r="N18" s="60">
        <f t="shared" si="0"/>
        <v>0</v>
      </c>
      <c r="O18" s="59"/>
      <c r="P18" s="60">
        <f t="shared" si="1"/>
        <v>0</v>
      </c>
      <c r="Q18" s="59"/>
      <c r="R18" s="61">
        <f t="shared" si="2"/>
        <v>0</v>
      </c>
    </row>
    <row r="19" spans="1:18" ht="25.5" x14ac:dyDescent="0.2">
      <c r="A19" s="91" t="s">
        <v>10</v>
      </c>
      <c r="B19" s="62" t="s">
        <v>54</v>
      </c>
      <c r="C19" s="62" t="s">
        <v>26</v>
      </c>
      <c r="D19" s="63">
        <v>2.5</v>
      </c>
      <c r="E19" s="72">
        <v>3.33</v>
      </c>
      <c r="F19" s="10"/>
      <c r="G19" s="76"/>
      <c r="H19" s="54">
        <f t="shared" si="3"/>
        <v>0</v>
      </c>
      <c r="I19" s="53"/>
      <c r="J19" s="54">
        <f t="shared" si="4"/>
        <v>0</v>
      </c>
      <c r="K19" s="53"/>
      <c r="L19" s="54">
        <f t="shared" si="5"/>
        <v>0</v>
      </c>
      <c r="M19" s="53"/>
      <c r="N19" s="54">
        <f t="shared" si="0"/>
        <v>0</v>
      </c>
      <c r="O19" s="53"/>
      <c r="P19" s="54">
        <f t="shared" si="1"/>
        <v>0</v>
      </c>
      <c r="Q19" s="53"/>
      <c r="R19" s="55">
        <f t="shared" si="2"/>
        <v>0</v>
      </c>
    </row>
    <row r="20" spans="1:18" ht="13.5" thickBot="1" x14ac:dyDescent="0.25">
      <c r="A20" s="92"/>
      <c r="B20" s="64" t="s">
        <v>55</v>
      </c>
      <c r="C20" s="64" t="s">
        <v>26</v>
      </c>
      <c r="D20" s="65">
        <v>1.82</v>
      </c>
      <c r="E20" s="73">
        <v>2.42</v>
      </c>
      <c r="F20" s="10"/>
      <c r="G20" s="78"/>
      <c r="H20" s="60">
        <f t="shared" si="3"/>
        <v>0</v>
      </c>
      <c r="I20" s="59"/>
      <c r="J20" s="60">
        <f t="shared" si="4"/>
        <v>0</v>
      </c>
      <c r="K20" s="59"/>
      <c r="L20" s="60">
        <f t="shared" si="5"/>
        <v>0</v>
      </c>
      <c r="M20" s="59"/>
      <c r="N20" s="60">
        <f t="shared" si="0"/>
        <v>0</v>
      </c>
      <c r="O20" s="59"/>
      <c r="P20" s="60">
        <f t="shared" si="1"/>
        <v>0</v>
      </c>
      <c r="Q20" s="59"/>
      <c r="R20" s="61">
        <f t="shared" si="2"/>
        <v>0</v>
      </c>
    </row>
    <row r="21" spans="1:18" ht="25.5" x14ac:dyDescent="0.2">
      <c r="A21" s="86" t="s">
        <v>19</v>
      </c>
      <c r="B21" s="51" t="s">
        <v>56</v>
      </c>
      <c r="C21" s="51" t="s">
        <v>26</v>
      </c>
      <c r="D21" s="52">
        <v>1.1299999999999999</v>
      </c>
      <c r="E21" s="74">
        <v>1.5</v>
      </c>
      <c r="F21" s="11"/>
      <c r="G21" s="76"/>
      <c r="H21" s="54">
        <f t="shared" si="3"/>
        <v>0</v>
      </c>
      <c r="I21" s="53"/>
      <c r="J21" s="54">
        <f t="shared" si="4"/>
        <v>0</v>
      </c>
      <c r="K21" s="53"/>
      <c r="L21" s="54">
        <f t="shared" si="5"/>
        <v>0</v>
      </c>
      <c r="M21" s="53"/>
      <c r="N21" s="54">
        <f t="shared" si="0"/>
        <v>0</v>
      </c>
      <c r="O21" s="53"/>
      <c r="P21" s="54">
        <f t="shared" si="1"/>
        <v>0</v>
      </c>
      <c r="Q21" s="53"/>
      <c r="R21" s="55">
        <f t="shared" si="2"/>
        <v>0</v>
      </c>
    </row>
    <row r="22" spans="1:18" ht="39" thickBot="1" x14ac:dyDescent="0.25">
      <c r="A22" s="87"/>
      <c r="B22" s="57" t="s">
        <v>57</v>
      </c>
      <c r="C22" s="57" t="s">
        <v>26</v>
      </c>
      <c r="D22" s="58">
        <v>0.91</v>
      </c>
      <c r="E22" s="71">
        <v>1.21</v>
      </c>
      <c r="F22" s="11"/>
      <c r="G22" s="78"/>
      <c r="H22" s="60">
        <f t="shared" si="3"/>
        <v>0</v>
      </c>
      <c r="I22" s="59"/>
      <c r="J22" s="60">
        <f t="shared" si="4"/>
        <v>0</v>
      </c>
      <c r="K22" s="59"/>
      <c r="L22" s="60">
        <f t="shared" si="5"/>
        <v>0</v>
      </c>
      <c r="M22" s="59"/>
      <c r="N22" s="60">
        <f t="shared" si="0"/>
        <v>0</v>
      </c>
      <c r="O22" s="59"/>
      <c r="P22" s="60">
        <f t="shared" si="1"/>
        <v>0</v>
      </c>
      <c r="Q22" s="59"/>
      <c r="R22" s="61">
        <f t="shared" si="2"/>
        <v>0</v>
      </c>
    </row>
    <row r="23" spans="1:18" x14ac:dyDescent="0.2">
      <c r="H23" s="8">
        <f>SUM(H4:H22)</f>
        <v>0</v>
      </c>
      <c r="J23" s="8">
        <f t="shared" ref="J23" si="6">SUM(J4:J22)</f>
        <v>0</v>
      </c>
      <c r="L23" s="8">
        <f t="shared" ref="L23" si="7">SUM(L4:L22)</f>
        <v>0</v>
      </c>
      <c r="N23" s="8">
        <f t="shared" ref="N23" si="8">SUM(N4:N22)</f>
        <v>0</v>
      </c>
      <c r="P23" s="8">
        <f t="shared" ref="P23" si="9">SUM(P4:P22)</f>
        <v>0</v>
      </c>
      <c r="R23" s="8">
        <f t="shared" ref="R23" si="10">SUM(R4:R22)</f>
        <v>0</v>
      </c>
    </row>
    <row r="24" spans="1:18" ht="15.75" x14ac:dyDescent="0.25">
      <c r="B24" s="104" t="s">
        <v>69</v>
      </c>
      <c r="C24" s="104">
        <f>SUM(G23:AM23)</f>
        <v>0</v>
      </c>
    </row>
  </sheetData>
  <mergeCells count="20">
    <mergeCell ref="A21:A22"/>
    <mergeCell ref="A1:A3"/>
    <mergeCell ref="B1:B3"/>
    <mergeCell ref="C1:C3"/>
    <mergeCell ref="A8:A10"/>
    <mergeCell ref="A11:A12"/>
    <mergeCell ref="A13:A18"/>
    <mergeCell ref="A19:A20"/>
    <mergeCell ref="G1:H1"/>
    <mergeCell ref="G3:H3"/>
    <mergeCell ref="I1:J1"/>
    <mergeCell ref="K1:L1"/>
    <mergeCell ref="M1:N1"/>
    <mergeCell ref="Q1:R1"/>
    <mergeCell ref="I3:J3"/>
    <mergeCell ref="K3:L3"/>
    <mergeCell ref="M3:N3"/>
    <mergeCell ref="O3:P3"/>
    <mergeCell ref="Q3:R3"/>
    <mergeCell ref="O1:P1"/>
  </mergeCells>
  <dataValidations count="1">
    <dataValidation type="list" allowBlank="1" showInputMessage="1" showErrorMessage="1" sqref="G3:R3">
      <formula1>$D$1:$E$1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>
      <selection activeCell="B23" sqref="B23"/>
    </sheetView>
  </sheetViews>
  <sheetFormatPr baseColWidth="10" defaultColWidth="9.140625" defaultRowHeight="12.75" x14ac:dyDescent="0.2"/>
  <cols>
    <col min="1" max="1" width="24.7109375" style="2" customWidth="1"/>
    <col min="2" max="2" width="49" style="2" customWidth="1"/>
    <col min="3" max="3" width="13.28515625" style="2" customWidth="1"/>
    <col min="4" max="5" width="9.5703125" style="2" customWidth="1"/>
    <col min="6" max="16384" width="9.140625" style="2"/>
  </cols>
  <sheetData>
    <row r="1" spans="1:22" s="1" customFormat="1" x14ac:dyDescent="0.2">
      <c r="A1" s="94" t="s">
        <v>27</v>
      </c>
      <c r="B1" s="94" t="s">
        <v>28</v>
      </c>
      <c r="C1" s="94" t="s">
        <v>23</v>
      </c>
      <c r="D1" s="96" t="s">
        <v>29</v>
      </c>
      <c r="E1" s="93" t="s">
        <v>60</v>
      </c>
      <c r="F1" s="93"/>
      <c r="G1" s="93" t="s">
        <v>61</v>
      </c>
      <c r="H1" s="93"/>
      <c r="I1" s="93" t="s">
        <v>62</v>
      </c>
      <c r="J1" s="93"/>
      <c r="K1" s="93" t="s">
        <v>63</v>
      </c>
      <c r="L1" s="93"/>
      <c r="M1" s="93" t="s">
        <v>64</v>
      </c>
      <c r="N1" s="93"/>
      <c r="O1" s="93" t="s">
        <v>65</v>
      </c>
      <c r="P1" s="93"/>
      <c r="Q1" s="93" t="s">
        <v>66</v>
      </c>
      <c r="R1" s="93"/>
      <c r="S1" s="93" t="s">
        <v>67</v>
      </c>
      <c r="T1" s="93"/>
      <c r="U1" s="93" t="s">
        <v>68</v>
      </c>
      <c r="V1" s="93"/>
    </row>
    <row r="2" spans="1:22" ht="13.5" thickBot="1" x14ac:dyDescent="0.25">
      <c r="A2" s="95"/>
      <c r="B2" s="95"/>
      <c r="C2" s="95"/>
      <c r="D2" s="96"/>
      <c r="E2" s="23" t="s">
        <v>37</v>
      </c>
      <c r="F2" s="23" t="s">
        <v>38</v>
      </c>
      <c r="G2" s="23" t="s">
        <v>37</v>
      </c>
      <c r="H2" s="23" t="s">
        <v>38</v>
      </c>
      <c r="I2" s="23" t="s">
        <v>37</v>
      </c>
      <c r="J2" s="23" t="s">
        <v>38</v>
      </c>
      <c r="K2" s="23" t="s">
        <v>37</v>
      </c>
      <c r="L2" s="23" t="s">
        <v>38</v>
      </c>
      <c r="M2" s="23" t="s">
        <v>37</v>
      </c>
      <c r="N2" s="23" t="s">
        <v>38</v>
      </c>
      <c r="O2" s="23" t="s">
        <v>37</v>
      </c>
      <c r="P2" s="23" t="s">
        <v>38</v>
      </c>
      <c r="Q2" s="23" t="s">
        <v>37</v>
      </c>
      <c r="R2" s="23" t="s">
        <v>38</v>
      </c>
      <c r="S2" s="23" t="s">
        <v>37</v>
      </c>
      <c r="T2" s="23" t="s">
        <v>38</v>
      </c>
      <c r="U2" s="23" t="s">
        <v>37</v>
      </c>
      <c r="V2" s="23" t="s">
        <v>38</v>
      </c>
    </row>
    <row r="3" spans="1:22" x14ac:dyDescent="0.2">
      <c r="A3" s="97" t="s">
        <v>0</v>
      </c>
      <c r="B3" s="21" t="s">
        <v>1</v>
      </c>
      <c r="C3" s="24" t="s">
        <v>24</v>
      </c>
      <c r="D3" s="25">
        <v>3.41</v>
      </c>
      <c r="E3" s="26"/>
      <c r="F3" s="27">
        <f>D3*E3</f>
        <v>0</v>
      </c>
      <c r="G3" s="26"/>
      <c r="H3" s="27">
        <f>D3*G3</f>
        <v>0</v>
      </c>
      <c r="I3" s="26"/>
      <c r="J3" s="27">
        <f>D3*I3</f>
        <v>0</v>
      </c>
      <c r="K3" s="26"/>
      <c r="L3" s="27">
        <f>D3*K3</f>
        <v>0</v>
      </c>
      <c r="M3" s="26"/>
      <c r="N3" s="27">
        <f>D3*M3</f>
        <v>0</v>
      </c>
      <c r="O3" s="26"/>
      <c r="P3" s="27">
        <f>D3*O3</f>
        <v>0</v>
      </c>
      <c r="Q3" s="26"/>
      <c r="R3" s="27">
        <f>D3*Q3</f>
        <v>0</v>
      </c>
      <c r="S3" s="26"/>
      <c r="T3" s="27">
        <f>D3*S3</f>
        <v>0</v>
      </c>
      <c r="U3" s="26"/>
      <c r="V3" s="28">
        <f>D3*U3</f>
        <v>0</v>
      </c>
    </row>
    <row r="4" spans="1:22" ht="13.5" thickBot="1" x14ac:dyDescent="0.25">
      <c r="A4" s="98"/>
      <c r="B4" s="22" t="s">
        <v>2</v>
      </c>
      <c r="C4" s="29" t="s">
        <v>25</v>
      </c>
      <c r="D4" s="30">
        <v>3.24</v>
      </c>
      <c r="E4" s="31"/>
      <c r="F4" s="32">
        <f t="shared" ref="F4:F21" si="0">D4*E4</f>
        <v>0</v>
      </c>
      <c r="G4" s="31"/>
      <c r="H4" s="32">
        <f t="shared" ref="H4:H20" si="1">D4*G4</f>
        <v>0</v>
      </c>
      <c r="I4" s="31"/>
      <c r="J4" s="32">
        <f t="shared" ref="J4:J21" si="2">D4*I4</f>
        <v>0</v>
      </c>
      <c r="K4" s="31"/>
      <c r="L4" s="32">
        <f t="shared" ref="L4:L21" si="3">D4*K4</f>
        <v>0</v>
      </c>
      <c r="M4" s="31"/>
      <c r="N4" s="32">
        <f t="shared" ref="N4:N21" si="4">D4*M4</f>
        <v>0</v>
      </c>
      <c r="O4" s="31"/>
      <c r="P4" s="32">
        <f t="shared" ref="P4:P21" si="5">D4*O4</f>
        <v>0</v>
      </c>
      <c r="Q4" s="31"/>
      <c r="R4" s="32">
        <f t="shared" ref="R4:R21" si="6">D4*Q4</f>
        <v>0</v>
      </c>
      <c r="S4" s="31"/>
      <c r="T4" s="32">
        <f t="shared" ref="T4:T21" si="7">D4*S4</f>
        <v>0</v>
      </c>
      <c r="U4" s="31"/>
      <c r="V4" s="33">
        <f t="shared" ref="V4:V21" si="8">D4*U4</f>
        <v>0</v>
      </c>
    </row>
    <row r="5" spans="1:22" x14ac:dyDescent="0.2">
      <c r="A5" s="99" t="s">
        <v>3</v>
      </c>
      <c r="B5" s="16" t="s">
        <v>4</v>
      </c>
      <c r="C5" s="24" t="s">
        <v>25</v>
      </c>
      <c r="D5" s="25">
        <v>2.42</v>
      </c>
      <c r="E5" s="26"/>
      <c r="F5" s="27">
        <f>D5*E5</f>
        <v>0</v>
      </c>
      <c r="G5" s="26"/>
      <c r="H5" s="27">
        <f t="shared" si="1"/>
        <v>0</v>
      </c>
      <c r="I5" s="26"/>
      <c r="J5" s="27">
        <f t="shared" si="2"/>
        <v>0</v>
      </c>
      <c r="K5" s="26"/>
      <c r="L5" s="27">
        <f t="shared" si="3"/>
        <v>0</v>
      </c>
      <c r="M5" s="26"/>
      <c r="N5" s="27">
        <f t="shared" si="4"/>
        <v>0</v>
      </c>
      <c r="O5" s="26"/>
      <c r="P5" s="27">
        <f t="shared" si="5"/>
        <v>0</v>
      </c>
      <c r="Q5" s="26"/>
      <c r="R5" s="27">
        <f t="shared" si="6"/>
        <v>0</v>
      </c>
      <c r="S5" s="26"/>
      <c r="T5" s="27">
        <f t="shared" si="7"/>
        <v>0</v>
      </c>
      <c r="U5" s="26"/>
      <c r="V5" s="28">
        <f t="shared" si="8"/>
        <v>0</v>
      </c>
    </row>
    <row r="6" spans="1:22" x14ac:dyDescent="0.2">
      <c r="A6" s="100"/>
      <c r="B6" s="18" t="s">
        <v>5</v>
      </c>
      <c r="C6" s="15" t="s">
        <v>25</v>
      </c>
      <c r="D6" s="4">
        <v>3.6</v>
      </c>
      <c r="E6" s="3"/>
      <c r="F6" s="6">
        <f t="shared" si="0"/>
        <v>0</v>
      </c>
      <c r="G6" s="3"/>
      <c r="H6" s="6">
        <f t="shared" si="1"/>
        <v>0</v>
      </c>
      <c r="I6" s="3"/>
      <c r="J6" s="6">
        <f t="shared" si="2"/>
        <v>0</v>
      </c>
      <c r="K6" s="3"/>
      <c r="L6" s="6">
        <f t="shared" si="3"/>
        <v>0</v>
      </c>
      <c r="M6" s="3"/>
      <c r="N6" s="6">
        <f t="shared" si="4"/>
        <v>0</v>
      </c>
      <c r="O6" s="3"/>
      <c r="P6" s="6">
        <f t="shared" si="5"/>
        <v>0</v>
      </c>
      <c r="Q6" s="3"/>
      <c r="R6" s="6">
        <f t="shared" si="6"/>
        <v>0</v>
      </c>
      <c r="S6" s="3"/>
      <c r="T6" s="6">
        <f t="shared" si="7"/>
        <v>0</v>
      </c>
      <c r="U6" s="3"/>
      <c r="V6" s="34">
        <f t="shared" si="8"/>
        <v>0</v>
      </c>
    </row>
    <row r="7" spans="1:22" x14ac:dyDescent="0.2">
      <c r="A7" s="100"/>
      <c r="B7" s="18" t="s">
        <v>6</v>
      </c>
      <c r="C7" s="15" t="s">
        <v>25</v>
      </c>
      <c r="D7" s="4">
        <v>2.91</v>
      </c>
      <c r="E7" s="3"/>
      <c r="F7" s="6">
        <f t="shared" si="0"/>
        <v>0</v>
      </c>
      <c r="G7" s="3"/>
      <c r="H7" s="6">
        <f t="shared" si="1"/>
        <v>0</v>
      </c>
      <c r="I7" s="3"/>
      <c r="J7" s="6">
        <f t="shared" si="2"/>
        <v>0</v>
      </c>
      <c r="K7" s="3"/>
      <c r="L7" s="6">
        <f t="shared" si="3"/>
        <v>0</v>
      </c>
      <c r="M7" s="3"/>
      <c r="N7" s="6">
        <f t="shared" si="4"/>
        <v>0</v>
      </c>
      <c r="O7" s="3"/>
      <c r="P7" s="6">
        <f t="shared" si="5"/>
        <v>0</v>
      </c>
      <c r="Q7" s="3"/>
      <c r="R7" s="6">
        <f t="shared" si="6"/>
        <v>0</v>
      </c>
      <c r="S7" s="3"/>
      <c r="T7" s="6">
        <f t="shared" si="7"/>
        <v>0</v>
      </c>
      <c r="U7" s="3"/>
      <c r="V7" s="34">
        <f t="shared" si="8"/>
        <v>0</v>
      </c>
    </row>
    <row r="8" spans="1:22" x14ac:dyDescent="0.2">
      <c r="A8" s="100"/>
      <c r="B8" s="18" t="s">
        <v>9</v>
      </c>
      <c r="C8" s="15" t="s">
        <v>25</v>
      </c>
      <c r="D8" s="4">
        <v>23.48</v>
      </c>
      <c r="E8" s="3"/>
      <c r="F8" s="6">
        <f t="shared" si="0"/>
        <v>0</v>
      </c>
      <c r="G8" s="3"/>
      <c r="H8" s="6">
        <f t="shared" si="1"/>
        <v>0</v>
      </c>
      <c r="I8" s="3"/>
      <c r="J8" s="6">
        <f t="shared" si="2"/>
        <v>0</v>
      </c>
      <c r="K8" s="3"/>
      <c r="L8" s="6">
        <f t="shared" si="3"/>
        <v>0</v>
      </c>
      <c r="M8" s="3"/>
      <c r="N8" s="6">
        <f t="shared" si="4"/>
        <v>0</v>
      </c>
      <c r="O8" s="3"/>
      <c r="P8" s="6">
        <f t="shared" si="5"/>
        <v>0</v>
      </c>
      <c r="Q8" s="3"/>
      <c r="R8" s="6">
        <f t="shared" si="6"/>
        <v>0</v>
      </c>
      <c r="S8" s="3"/>
      <c r="T8" s="6">
        <f t="shared" si="7"/>
        <v>0</v>
      </c>
      <c r="U8" s="3"/>
      <c r="V8" s="34">
        <f t="shared" si="8"/>
        <v>0</v>
      </c>
    </row>
    <row r="9" spans="1:22" x14ac:dyDescent="0.2">
      <c r="A9" s="100"/>
      <c r="B9" s="18" t="s">
        <v>7</v>
      </c>
      <c r="C9" s="15" t="s">
        <v>25</v>
      </c>
      <c r="D9" s="4">
        <v>1.9</v>
      </c>
      <c r="E9" s="3"/>
      <c r="F9" s="6">
        <f t="shared" si="0"/>
        <v>0</v>
      </c>
      <c r="G9" s="3"/>
      <c r="H9" s="6">
        <f t="shared" si="1"/>
        <v>0</v>
      </c>
      <c r="I9" s="3"/>
      <c r="J9" s="6">
        <f t="shared" si="2"/>
        <v>0</v>
      </c>
      <c r="K9" s="3"/>
      <c r="L9" s="6">
        <f t="shared" si="3"/>
        <v>0</v>
      </c>
      <c r="M9" s="3"/>
      <c r="N9" s="6">
        <f t="shared" si="4"/>
        <v>0</v>
      </c>
      <c r="O9" s="3"/>
      <c r="P9" s="6">
        <f t="shared" si="5"/>
        <v>0</v>
      </c>
      <c r="Q9" s="3"/>
      <c r="R9" s="6">
        <f t="shared" si="6"/>
        <v>0</v>
      </c>
      <c r="S9" s="3"/>
      <c r="T9" s="6">
        <f t="shared" si="7"/>
        <v>0</v>
      </c>
      <c r="U9" s="3"/>
      <c r="V9" s="34">
        <f t="shared" si="8"/>
        <v>0</v>
      </c>
    </row>
    <row r="10" spans="1:22" ht="13.5" thickBot="1" x14ac:dyDescent="0.25">
      <c r="A10" s="101"/>
      <c r="B10" s="17" t="s">
        <v>8</v>
      </c>
      <c r="C10" s="29" t="s">
        <v>25</v>
      </c>
      <c r="D10" s="30">
        <v>2.21</v>
      </c>
      <c r="E10" s="31"/>
      <c r="F10" s="32">
        <f t="shared" si="0"/>
        <v>0</v>
      </c>
      <c r="G10" s="31"/>
      <c r="H10" s="32">
        <f t="shared" si="1"/>
        <v>0</v>
      </c>
      <c r="I10" s="31"/>
      <c r="J10" s="32">
        <f t="shared" si="2"/>
        <v>0</v>
      </c>
      <c r="K10" s="31"/>
      <c r="L10" s="32">
        <f t="shared" si="3"/>
        <v>0</v>
      </c>
      <c r="M10" s="31"/>
      <c r="N10" s="32">
        <f t="shared" si="4"/>
        <v>0</v>
      </c>
      <c r="O10" s="31"/>
      <c r="P10" s="32">
        <f t="shared" si="5"/>
        <v>0</v>
      </c>
      <c r="Q10" s="31"/>
      <c r="R10" s="32">
        <f t="shared" si="6"/>
        <v>0</v>
      </c>
      <c r="S10" s="31"/>
      <c r="T10" s="32">
        <f t="shared" si="7"/>
        <v>0</v>
      </c>
      <c r="U10" s="31"/>
      <c r="V10" s="33">
        <f t="shared" si="8"/>
        <v>0</v>
      </c>
    </row>
    <row r="11" spans="1:22" x14ac:dyDescent="0.2">
      <c r="A11" s="97" t="s">
        <v>10</v>
      </c>
      <c r="B11" s="21" t="s">
        <v>21</v>
      </c>
      <c r="C11" s="24" t="s">
        <v>25</v>
      </c>
      <c r="D11" s="25">
        <v>2.65</v>
      </c>
      <c r="E11" s="26"/>
      <c r="F11" s="27">
        <f t="shared" si="0"/>
        <v>0</v>
      </c>
      <c r="G11" s="26"/>
      <c r="H11" s="27">
        <f t="shared" si="1"/>
        <v>0</v>
      </c>
      <c r="I11" s="26"/>
      <c r="J11" s="27">
        <f t="shared" si="2"/>
        <v>0</v>
      </c>
      <c r="K11" s="26"/>
      <c r="L11" s="27">
        <f t="shared" si="3"/>
        <v>0</v>
      </c>
      <c r="M11" s="26"/>
      <c r="N11" s="27">
        <f t="shared" si="4"/>
        <v>0</v>
      </c>
      <c r="O11" s="26"/>
      <c r="P11" s="27">
        <f t="shared" si="5"/>
        <v>0</v>
      </c>
      <c r="Q11" s="26"/>
      <c r="R11" s="27">
        <f t="shared" si="6"/>
        <v>0</v>
      </c>
      <c r="S11" s="26"/>
      <c r="T11" s="27">
        <f t="shared" si="7"/>
        <v>0</v>
      </c>
      <c r="U11" s="26"/>
      <c r="V11" s="28">
        <f t="shared" si="8"/>
        <v>0</v>
      </c>
    </row>
    <row r="12" spans="1:22" ht="13.5" thickBot="1" x14ac:dyDescent="0.25">
      <c r="A12" s="98"/>
      <c r="B12" s="22" t="s">
        <v>22</v>
      </c>
      <c r="C12" s="29" t="s">
        <v>25</v>
      </c>
      <c r="D12" s="30">
        <v>1.88</v>
      </c>
      <c r="E12" s="31"/>
      <c r="F12" s="32">
        <f t="shared" si="0"/>
        <v>0</v>
      </c>
      <c r="G12" s="31"/>
      <c r="H12" s="32">
        <f t="shared" si="1"/>
        <v>0</v>
      </c>
      <c r="I12" s="31"/>
      <c r="J12" s="32">
        <f t="shared" si="2"/>
        <v>0</v>
      </c>
      <c r="K12" s="31"/>
      <c r="L12" s="32">
        <f t="shared" si="3"/>
        <v>0</v>
      </c>
      <c r="M12" s="31"/>
      <c r="N12" s="32">
        <f t="shared" si="4"/>
        <v>0</v>
      </c>
      <c r="O12" s="31"/>
      <c r="P12" s="32">
        <f t="shared" si="5"/>
        <v>0</v>
      </c>
      <c r="Q12" s="31"/>
      <c r="R12" s="32">
        <f t="shared" si="6"/>
        <v>0</v>
      </c>
      <c r="S12" s="31"/>
      <c r="T12" s="32">
        <f t="shared" si="7"/>
        <v>0</v>
      </c>
      <c r="U12" s="31"/>
      <c r="V12" s="33">
        <f t="shared" si="8"/>
        <v>0</v>
      </c>
    </row>
    <row r="13" spans="1:22" x14ac:dyDescent="0.2">
      <c r="A13" s="99" t="s">
        <v>11</v>
      </c>
      <c r="B13" s="16" t="s">
        <v>12</v>
      </c>
      <c r="C13" s="24" t="s">
        <v>25</v>
      </c>
      <c r="D13" s="25">
        <v>4.8</v>
      </c>
      <c r="E13" s="26"/>
      <c r="F13" s="27">
        <f t="shared" si="0"/>
        <v>0</v>
      </c>
      <c r="G13" s="26"/>
      <c r="H13" s="27">
        <f t="shared" si="1"/>
        <v>0</v>
      </c>
      <c r="I13" s="26"/>
      <c r="J13" s="27">
        <f t="shared" si="2"/>
        <v>0</v>
      </c>
      <c r="K13" s="26"/>
      <c r="L13" s="27">
        <f t="shared" si="3"/>
        <v>0</v>
      </c>
      <c r="M13" s="26"/>
      <c r="N13" s="27">
        <f t="shared" si="4"/>
        <v>0</v>
      </c>
      <c r="O13" s="26"/>
      <c r="P13" s="27">
        <f t="shared" si="5"/>
        <v>0</v>
      </c>
      <c r="Q13" s="26"/>
      <c r="R13" s="27">
        <f t="shared" si="6"/>
        <v>0</v>
      </c>
      <c r="S13" s="26"/>
      <c r="T13" s="27">
        <f t="shared" si="7"/>
        <v>0</v>
      </c>
      <c r="U13" s="26"/>
      <c r="V13" s="28">
        <f t="shared" si="8"/>
        <v>0</v>
      </c>
    </row>
    <row r="14" spans="1:22" x14ac:dyDescent="0.2">
      <c r="A14" s="100"/>
      <c r="B14" s="18" t="s">
        <v>13</v>
      </c>
      <c r="C14" s="15" t="s">
        <v>25</v>
      </c>
      <c r="D14" s="4">
        <v>2.21</v>
      </c>
      <c r="E14" s="3"/>
      <c r="F14" s="6">
        <f t="shared" si="0"/>
        <v>0</v>
      </c>
      <c r="G14" s="3"/>
      <c r="H14" s="6">
        <f t="shared" si="1"/>
        <v>0</v>
      </c>
      <c r="I14" s="3"/>
      <c r="J14" s="6">
        <f t="shared" si="2"/>
        <v>0</v>
      </c>
      <c r="K14" s="3"/>
      <c r="L14" s="6">
        <f t="shared" si="3"/>
        <v>0</v>
      </c>
      <c r="M14" s="3"/>
      <c r="N14" s="6">
        <f t="shared" si="4"/>
        <v>0</v>
      </c>
      <c r="O14" s="3"/>
      <c r="P14" s="6">
        <f t="shared" si="5"/>
        <v>0</v>
      </c>
      <c r="Q14" s="3"/>
      <c r="R14" s="6">
        <f t="shared" si="6"/>
        <v>0</v>
      </c>
      <c r="S14" s="3"/>
      <c r="T14" s="6">
        <f t="shared" si="7"/>
        <v>0</v>
      </c>
      <c r="U14" s="3"/>
      <c r="V14" s="34">
        <f t="shared" si="8"/>
        <v>0</v>
      </c>
    </row>
    <row r="15" spans="1:22" ht="51" x14ac:dyDescent="0.2">
      <c r="A15" s="100"/>
      <c r="B15" s="18" t="s">
        <v>14</v>
      </c>
      <c r="C15" s="15" t="s">
        <v>26</v>
      </c>
      <c r="D15" s="4">
        <v>0.72</v>
      </c>
      <c r="E15" s="3"/>
      <c r="F15" s="6">
        <f t="shared" si="0"/>
        <v>0</v>
      </c>
      <c r="G15" s="3"/>
      <c r="H15" s="6">
        <f t="shared" si="1"/>
        <v>0</v>
      </c>
      <c r="I15" s="3"/>
      <c r="J15" s="6">
        <f t="shared" si="2"/>
        <v>0</v>
      </c>
      <c r="K15" s="3"/>
      <c r="L15" s="6">
        <f t="shared" si="3"/>
        <v>0</v>
      </c>
      <c r="M15" s="3"/>
      <c r="N15" s="6">
        <f t="shared" si="4"/>
        <v>0</v>
      </c>
      <c r="O15" s="3"/>
      <c r="P15" s="6">
        <f t="shared" si="5"/>
        <v>0</v>
      </c>
      <c r="Q15" s="3"/>
      <c r="R15" s="6">
        <f t="shared" si="6"/>
        <v>0</v>
      </c>
      <c r="S15" s="3"/>
      <c r="T15" s="6">
        <f t="shared" si="7"/>
        <v>0</v>
      </c>
      <c r="U15" s="3"/>
      <c r="V15" s="34">
        <f t="shared" si="8"/>
        <v>0</v>
      </c>
    </row>
    <row r="16" spans="1:22" x14ac:dyDescent="0.2">
      <c r="A16" s="100"/>
      <c r="B16" s="19" t="s">
        <v>15</v>
      </c>
      <c r="C16" s="15" t="s">
        <v>26</v>
      </c>
      <c r="D16" s="5">
        <v>0.22</v>
      </c>
      <c r="E16" s="3"/>
      <c r="F16" s="6">
        <f t="shared" si="0"/>
        <v>0</v>
      </c>
      <c r="G16" s="3"/>
      <c r="H16" s="6">
        <f t="shared" si="1"/>
        <v>0</v>
      </c>
      <c r="I16" s="3"/>
      <c r="J16" s="6">
        <f t="shared" si="2"/>
        <v>0</v>
      </c>
      <c r="K16" s="3"/>
      <c r="L16" s="6">
        <f t="shared" si="3"/>
        <v>0</v>
      </c>
      <c r="M16" s="3"/>
      <c r="N16" s="6">
        <f t="shared" si="4"/>
        <v>0</v>
      </c>
      <c r="O16" s="3"/>
      <c r="P16" s="6">
        <f t="shared" si="5"/>
        <v>0</v>
      </c>
      <c r="Q16" s="3"/>
      <c r="R16" s="6">
        <f t="shared" si="6"/>
        <v>0</v>
      </c>
      <c r="S16" s="3"/>
      <c r="T16" s="6">
        <f t="shared" si="7"/>
        <v>0</v>
      </c>
      <c r="U16" s="3"/>
      <c r="V16" s="34">
        <f t="shared" si="8"/>
        <v>0</v>
      </c>
    </row>
    <row r="17" spans="1:22" x14ac:dyDescent="0.2">
      <c r="A17" s="100"/>
      <c r="B17" s="18" t="s">
        <v>16</v>
      </c>
      <c r="C17" s="15" t="s">
        <v>25</v>
      </c>
      <c r="D17" s="4">
        <v>1.98</v>
      </c>
      <c r="E17" s="3"/>
      <c r="F17" s="6">
        <f t="shared" si="0"/>
        <v>0</v>
      </c>
      <c r="G17" s="3"/>
      <c r="H17" s="6">
        <f t="shared" si="1"/>
        <v>0</v>
      </c>
      <c r="I17" s="3"/>
      <c r="J17" s="6">
        <f t="shared" si="2"/>
        <v>0</v>
      </c>
      <c r="K17" s="3"/>
      <c r="L17" s="6">
        <f t="shared" si="3"/>
        <v>0</v>
      </c>
      <c r="M17" s="3"/>
      <c r="N17" s="6">
        <f t="shared" si="4"/>
        <v>0</v>
      </c>
      <c r="O17" s="3"/>
      <c r="P17" s="6">
        <f t="shared" si="5"/>
        <v>0</v>
      </c>
      <c r="Q17" s="3"/>
      <c r="R17" s="6">
        <f t="shared" si="6"/>
        <v>0</v>
      </c>
      <c r="S17" s="3"/>
      <c r="T17" s="6">
        <f t="shared" si="7"/>
        <v>0</v>
      </c>
      <c r="U17" s="3"/>
      <c r="V17" s="34">
        <f t="shared" si="8"/>
        <v>0</v>
      </c>
    </row>
    <row r="18" spans="1:22" x14ac:dyDescent="0.2">
      <c r="A18" s="100"/>
      <c r="B18" s="19" t="s">
        <v>17</v>
      </c>
      <c r="C18" s="15" t="s">
        <v>25</v>
      </c>
      <c r="D18" s="5">
        <v>19.32</v>
      </c>
      <c r="E18" s="3"/>
      <c r="F18" s="6">
        <f t="shared" si="0"/>
        <v>0</v>
      </c>
      <c r="G18" s="3"/>
      <c r="H18" s="6">
        <f t="shared" si="1"/>
        <v>0</v>
      </c>
      <c r="I18" s="3"/>
      <c r="J18" s="6">
        <f t="shared" si="2"/>
        <v>0</v>
      </c>
      <c r="K18" s="3"/>
      <c r="L18" s="6">
        <f t="shared" si="3"/>
        <v>0</v>
      </c>
      <c r="M18" s="3"/>
      <c r="N18" s="6">
        <f t="shared" si="4"/>
        <v>0</v>
      </c>
      <c r="O18" s="3"/>
      <c r="P18" s="6">
        <f t="shared" si="5"/>
        <v>0</v>
      </c>
      <c r="Q18" s="3"/>
      <c r="R18" s="6">
        <f t="shared" si="6"/>
        <v>0</v>
      </c>
      <c r="S18" s="3"/>
      <c r="T18" s="6">
        <f t="shared" si="7"/>
        <v>0</v>
      </c>
      <c r="U18" s="3"/>
      <c r="V18" s="34">
        <f t="shared" si="8"/>
        <v>0</v>
      </c>
    </row>
    <row r="19" spans="1:22" ht="13.5" thickBot="1" x14ac:dyDescent="0.25">
      <c r="A19" s="101"/>
      <c r="B19" s="20" t="s">
        <v>18</v>
      </c>
      <c r="C19" s="29" t="s">
        <v>25</v>
      </c>
      <c r="D19" s="35">
        <v>5</v>
      </c>
      <c r="E19" s="31"/>
      <c r="F19" s="32">
        <f t="shared" si="0"/>
        <v>0</v>
      </c>
      <c r="G19" s="31"/>
      <c r="H19" s="32">
        <f t="shared" si="1"/>
        <v>0</v>
      </c>
      <c r="I19" s="31"/>
      <c r="J19" s="32">
        <f t="shared" si="2"/>
        <v>0</v>
      </c>
      <c r="K19" s="31"/>
      <c r="L19" s="32">
        <f t="shared" si="3"/>
        <v>0</v>
      </c>
      <c r="M19" s="31"/>
      <c r="N19" s="32">
        <f t="shared" si="4"/>
        <v>0</v>
      </c>
      <c r="O19" s="31"/>
      <c r="P19" s="32">
        <f t="shared" si="5"/>
        <v>0</v>
      </c>
      <c r="Q19" s="31"/>
      <c r="R19" s="32">
        <f t="shared" si="6"/>
        <v>0</v>
      </c>
      <c r="S19" s="31"/>
      <c r="T19" s="32">
        <f t="shared" si="7"/>
        <v>0</v>
      </c>
      <c r="U19" s="31"/>
      <c r="V19" s="33">
        <f t="shared" si="8"/>
        <v>0</v>
      </c>
    </row>
    <row r="20" spans="1:22" x14ac:dyDescent="0.2">
      <c r="A20" s="102" t="s">
        <v>19</v>
      </c>
      <c r="B20" s="21" t="s">
        <v>36</v>
      </c>
      <c r="C20" s="24" t="s">
        <v>25</v>
      </c>
      <c r="D20" s="36">
        <v>4.51</v>
      </c>
      <c r="E20" s="26"/>
      <c r="F20" s="27">
        <f t="shared" si="0"/>
        <v>0</v>
      </c>
      <c r="G20" s="26"/>
      <c r="H20" s="27">
        <f t="shared" si="1"/>
        <v>0</v>
      </c>
      <c r="I20" s="26"/>
      <c r="J20" s="27">
        <f t="shared" si="2"/>
        <v>0</v>
      </c>
      <c r="K20" s="26"/>
      <c r="L20" s="27">
        <f t="shared" si="3"/>
        <v>0</v>
      </c>
      <c r="M20" s="26"/>
      <c r="N20" s="27">
        <f t="shared" si="4"/>
        <v>0</v>
      </c>
      <c r="O20" s="26"/>
      <c r="P20" s="27">
        <f t="shared" si="5"/>
        <v>0</v>
      </c>
      <c r="Q20" s="26"/>
      <c r="R20" s="27">
        <f t="shared" si="6"/>
        <v>0</v>
      </c>
      <c r="S20" s="26"/>
      <c r="T20" s="27">
        <f t="shared" si="7"/>
        <v>0</v>
      </c>
      <c r="U20" s="26"/>
      <c r="V20" s="28">
        <f t="shared" si="8"/>
        <v>0</v>
      </c>
    </row>
    <row r="21" spans="1:22" ht="13.5" thickBot="1" x14ac:dyDescent="0.25">
      <c r="A21" s="103"/>
      <c r="B21" s="22" t="s">
        <v>20</v>
      </c>
      <c r="C21" s="29" t="s">
        <v>25</v>
      </c>
      <c r="D21" s="35">
        <v>0.91</v>
      </c>
      <c r="E21" s="31"/>
      <c r="F21" s="32">
        <f t="shared" si="0"/>
        <v>0</v>
      </c>
      <c r="G21" s="31"/>
      <c r="H21" s="32">
        <f>D21*G21</f>
        <v>0</v>
      </c>
      <c r="I21" s="31"/>
      <c r="J21" s="32">
        <f t="shared" si="2"/>
        <v>0</v>
      </c>
      <c r="K21" s="31"/>
      <c r="L21" s="32">
        <f t="shared" si="3"/>
        <v>0</v>
      </c>
      <c r="M21" s="31"/>
      <c r="N21" s="32">
        <f t="shared" si="4"/>
        <v>0</v>
      </c>
      <c r="O21" s="31"/>
      <c r="P21" s="32">
        <f t="shared" si="5"/>
        <v>0</v>
      </c>
      <c r="Q21" s="31"/>
      <c r="R21" s="32">
        <f t="shared" si="6"/>
        <v>0</v>
      </c>
      <c r="S21" s="31"/>
      <c r="T21" s="32">
        <f t="shared" si="7"/>
        <v>0</v>
      </c>
      <c r="U21" s="31"/>
      <c r="V21" s="33">
        <f t="shared" si="8"/>
        <v>0</v>
      </c>
    </row>
    <row r="22" spans="1:22" x14ac:dyDescent="0.2">
      <c r="D22" s="2" t="s">
        <v>39</v>
      </c>
      <c r="F22" s="2">
        <f>SUM(F3:F21)</f>
        <v>0</v>
      </c>
      <c r="H22" s="2">
        <f>SUM(H3:H21)</f>
        <v>0</v>
      </c>
      <c r="J22" s="2">
        <f>SUM(J3:J21)</f>
        <v>0</v>
      </c>
      <c r="L22" s="2">
        <f>SUM(L3:L21)</f>
        <v>0</v>
      </c>
      <c r="N22" s="2">
        <f>SUM(N3:N21)</f>
        <v>0</v>
      </c>
      <c r="P22" s="2">
        <f>SUM(P3:P21)</f>
        <v>0</v>
      </c>
      <c r="R22" s="2">
        <f>SUM(R3:R21)</f>
        <v>0</v>
      </c>
      <c r="T22" s="2">
        <f>SUM(T3:T21)</f>
        <v>0</v>
      </c>
      <c r="V22" s="2">
        <f>SUM(V3:V21)</f>
        <v>0</v>
      </c>
    </row>
    <row r="23" spans="1:22" ht="15.75" x14ac:dyDescent="0.25">
      <c r="B23" s="14" t="s">
        <v>70</v>
      </c>
      <c r="C23" s="14">
        <f>SUM(F22:V22)</f>
        <v>0</v>
      </c>
    </row>
  </sheetData>
  <mergeCells count="18">
    <mergeCell ref="A3:A4"/>
    <mergeCell ref="A5:A10"/>
    <mergeCell ref="A20:A21"/>
    <mergeCell ref="A13:A19"/>
    <mergeCell ref="A11:A12"/>
    <mergeCell ref="S1:T1"/>
    <mergeCell ref="U1:V1"/>
    <mergeCell ref="A1:A2"/>
    <mergeCell ref="B1:B2"/>
    <mergeCell ref="C1:C2"/>
    <mergeCell ref="D1:D2"/>
    <mergeCell ref="G1:H1"/>
    <mergeCell ref="I1:J1"/>
    <mergeCell ref="K1:L1"/>
    <mergeCell ref="M1:N1"/>
    <mergeCell ref="O1:P1"/>
    <mergeCell ref="Q1:R1"/>
    <mergeCell ref="E1:F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M33" sqref="M33"/>
    </sheetView>
  </sheetViews>
  <sheetFormatPr baseColWidth="10" defaultRowHeight="15" x14ac:dyDescent="0.25"/>
  <cols>
    <col min="1" max="1" width="14.85546875" customWidth="1"/>
    <col min="2" max="2" width="10.42578125" customWidth="1"/>
    <col min="3" max="3" width="7.85546875" customWidth="1"/>
    <col min="4" max="4" width="9.42578125" customWidth="1"/>
    <col min="5" max="5" width="9.7109375" customWidth="1"/>
    <col min="6" max="6" width="9.5703125" customWidth="1"/>
    <col min="7" max="7" width="9.28515625" customWidth="1"/>
    <col min="8" max="8" width="10.28515625" customWidth="1"/>
  </cols>
  <sheetData>
    <row r="1" spans="1:8" x14ac:dyDescent="0.25">
      <c r="A1" s="83" t="s">
        <v>82</v>
      </c>
    </row>
    <row r="3" spans="1:8" s="83" customFormat="1" x14ac:dyDescent="0.25">
      <c r="A3" s="83" t="s">
        <v>71</v>
      </c>
    </row>
    <row r="5" spans="1:8" s="82" customFormat="1" ht="60" x14ac:dyDescent="0.25">
      <c r="A5" s="81" t="s">
        <v>76</v>
      </c>
      <c r="B5" s="81" t="s">
        <v>72</v>
      </c>
      <c r="C5" s="81" t="s">
        <v>83</v>
      </c>
      <c r="D5" s="81" t="s">
        <v>73</v>
      </c>
      <c r="E5" s="81" t="s">
        <v>77</v>
      </c>
      <c r="F5" s="81" t="s">
        <v>74</v>
      </c>
      <c r="G5" s="81" t="s">
        <v>78</v>
      </c>
      <c r="H5" s="81" t="s">
        <v>75</v>
      </c>
    </row>
    <row r="6" spans="1:8" x14ac:dyDescent="0.25">
      <c r="A6" s="80"/>
      <c r="B6" s="80"/>
      <c r="C6" s="80"/>
      <c r="D6" s="80"/>
      <c r="E6" s="80"/>
      <c r="F6" s="80"/>
      <c r="G6" s="80"/>
      <c r="H6" s="80"/>
    </row>
    <row r="7" spans="1:8" x14ac:dyDescent="0.25">
      <c r="A7" s="80"/>
      <c r="B7" s="80"/>
      <c r="C7" s="80"/>
      <c r="D7" s="80"/>
      <c r="E7" s="80"/>
      <c r="F7" s="80"/>
      <c r="G7" s="80"/>
      <c r="H7" s="80"/>
    </row>
    <row r="8" spans="1:8" x14ac:dyDescent="0.25">
      <c r="A8" s="80"/>
      <c r="B8" s="80"/>
      <c r="C8" s="80"/>
      <c r="D8" s="80"/>
      <c r="E8" s="80"/>
      <c r="F8" s="80"/>
      <c r="G8" s="80"/>
      <c r="H8" s="80"/>
    </row>
    <row r="9" spans="1:8" x14ac:dyDescent="0.25">
      <c r="A9" s="80"/>
      <c r="B9" s="80"/>
      <c r="C9" s="80"/>
      <c r="D9" s="80"/>
      <c r="E9" s="80"/>
      <c r="F9" s="80"/>
      <c r="G9" s="80"/>
      <c r="H9" s="80"/>
    </row>
    <row r="10" spans="1:8" x14ac:dyDescent="0.25">
      <c r="A10" s="80"/>
      <c r="B10" s="80"/>
      <c r="C10" s="80"/>
      <c r="D10" s="80"/>
      <c r="E10" s="80"/>
      <c r="F10" s="80"/>
      <c r="G10" s="80"/>
      <c r="H10" s="80"/>
    </row>
    <row r="11" spans="1:8" x14ac:dyDescent="0.25">
      <c r="A11" s="80"/>
      <c r="B11" s="80"/>
      <c r="C11" s="80"/>
      <c r="D11" s="80"/>
      <c r="E11" s="80"/>
      <c r="F11" s="80"/>
      <c r="G11" s="80"/>
      <c r="H11" s="80"/>
    </row>
    <row r="12" spans="1:8" x14ac:dyDescent="0.25">
      <c r="A12" s="80"/>
      <c r="B12" s="80"/>
      <c r="C12" s="80"/>
      <c r="D12" s="80"/>
      <c r="E12" s="80"/>
      <c r="F12" s="80"/>
      <c r="G12" s="80"/>
      <c r="H12" s="80"/>
    </row>
    <row r="13" spans="1:8" x14ac:dyDescent="0.25">
      <c r="A13" t="s">
        <v>84</v>
      </c>
      <c r="G13">
        <f>SUM(G6:G12)</f>
        <v>0</v>
      </c>
    </row>
    <row r="15" spans="1:8" s="83" customFormat="1" x14ac:dyDescent="0.25">
      <c r="A15" s="83" t="s">
        <v>79</v>
      </c>
    </row>
    <row r="17" spans="1:9" s="82" customFormat="1" ht="60" x14ac:dyDescent="0.25">
      <c r="A17" s="81" t="s">
        <v>76</v>
      </c>
      <c r="B17" s="81" t="s">
        <v>72</v>
      </c>
      <c r="C17" s="81" t="s">
        <v>83</v>
      </c>
      <c r="D17" s="81" t="s">
        <v>73</v>
      </c>
      <c r="E17" s="81" t="s">
        <v>80</v>
      </c>
      <c r="F17" s="81" t="s">
        <v>77</v>
      </c>
      <c r="G17" s="81" t="s">
        <v>74</v>
      </c>
      <c r="H17" s="81" t="s">
        <v>78</v>
      </c>
      <c r="I17" s="81" t="s">
        <v>75</v>
      </c>
    </row>
    <row r="18" spans="1:9" x14ac:dyDescent="0.25">
      <c r="A18" s="80"/>
      <c r="B18" s="80"/>
      <c r="C18" s="80"/>
      <c r="D18" s="80"/>
      <c r="E18" s="80"/>
      <c r="F18" s="80"/>
      <c r="G18" s="80"/>
      <c r="H18" s="80"/>
      <c r="I18" s="80"/>
    </row>
    <row r="19" spans="1:9" x14ac:dyDescent="0.25">
      <c r="A19" s="80"/>
      <c r="B19" s="80"/>
      <c r="C19" s="80"/>
      <c r="D19" s="80"/>
      <c r="E19" s="80"/>
      <c r="F19" s="80"/>
      <c r="G19" s="80"/>
      <c r="H19" s="80"/>
      <c r="I19" s="80"/>
    </row>
    <row r="20" spans="1:9" x14ac:dyDescent="0.25">
      <c r="A20" s="80"/>
      <c r="B20" s="80"/>
      <c r="C20" s="80"/>
      <c r="D20" s="80"/>
      <c r="E20" s="80"/>
      <c r="F20" s="80"/>
      <c r="G20" s="80"/>
      <c r="H20" s="80"/>
      <c r="I20" s="80"/>
    </row>
    <row r="21" spans="1:9" x14ac:dyDescent="0.25">
      <c r="A21" s="80"/>
      <c r="B21" s="80"/>
      <c r="C21" s="80"/>
      <c r="D21" s="80"/>
      <c r="E21" s="80"/>
      <c r="F21" s="80"/>
      <c r="G21" s="80"/>
      <c r="H21" s="80"/>
      <c r="I21" s="80"/>
    </row>
    <row r="22" spans="1:9" x14ac:dyDescent="0.25">
      <c r="A22" s="80"/>
      <c r="B22" s="80"/>
      <c r="C22" s="80"/>
      <c r="D22" s="80"/>
      <c r="E22" s="80"/>
      <c r="F22" s="80"/>
      <c r="G22" s="80"/>
      <c r="H22" s="80"/>
      <c r="I22" s="80"/>
    </row>
    <row r="23" spans="1:9" x14ac:dyDescent="0.25">
      <c r="A23" s="80"/>
      <c r="B23" s="80"/>
      <c r="C23" s="80"/>
      <c r="D23" s="80"/>
      <c r="E23" s="80"/>
      <c r="F23" s="80"/>
      <c r="G23" s="80"/>
      <c r="H23" s="80"/>
      <c r="I23" s="80"/>
    </row>
    <row r="24" spans="1:9" x14ac:dyDescent="0.25">
      <c r="A24" s="80"/>
      <c r="B24" s="80"/>
      <c r="C24" s="80"/>
      <c r="D24" s="80"/>
      <c r="E24" s="80"/>
      <c r="F24" s="80"/>
      <c r="G24" s="80"/>
      <c r="H24" s="80"/>
      <c r="I24" s="80"/>
    </row>
    <row r="25" spans="1:9" x14ac:dyDescent="0.25">
      <c r="A25" t="s">
        <v>84</v>
      </c>
      <c r="H25">
        <f>SUM(H18:H24)</f>
        <v>0</v>
      </c>
    </row>
    <row r="27" spans="1:9" s="83" customFormat="1" x14ac:dyDescent="0.25">
      <c r="A27" s="83" t="s">
        <v>81</v>
      </c>
    </row>
    <row r="29" spans="1:9" s="82" customFormat="1" ht="60" x14ac:dyDescent="0.25">
      <c r="A29" s="81" t="s">
        <v>76</v>
      </c>
      <c r="B29" s="81" t="s">
        <v>72</v>
      </c>
      <c r="C29" s="81" t="s">
        <v>77</v>
      </c>
      <c r="D29" s="81" t="s">
        <v>74</v>
      </c>
      <c r="E29" s="81" t="s">
        <v>78</v>
      </c>
      <c r="F29" s="81" t="s">
        <v>75</v>
      </c>
    </row>
    <row r="30" spans="1:9" x14ac:dyDescent="0.25">
      <c r="A30" s="80"/>
      <c r="B30" s="80"/>
      <c r="C30" s="80"/>
      <c r="D30" s="80"/>
      <c r="E30" s="80"/>
      <c r="F30" s="80"/>
    </row>
    <row r="31" spans="1:9" x14ac:dyDescent="0.25">
      <c r="A31" s="80"/>
      <c r="B31" s="80"/>
      <c r="C31" s="80"/>
      <c r="D31" s="80"/>
      <c r="E31" s="80"/>
      <c r="F31" s="80"/>
    </row>
    <row r="32" spans="1:9" x14ac:dyDescent="0.25">
      <c r="A32" s="80"/>
      <c r="B32" s="80"/>
      <c r="C32" s="80"/>
      <c r="D32" s="80"/>
      <c r="E32" s="80"/>
      <c r="F32" s="80"/>
    </row>
    <row r="33" spans="1:6" x14ac:dyDescent="0.25">
      <c r="A33" s="80"/>
      <c r="B33" s="80"/>
      <c r="C33" s="80"/>
      <c r="D33" s="80"/>
      <c r="E33" s="80"/>
      <c r="F33" s="80"/>
    </row>
    <row r="34" spans="1:6" x14ac:dyDescent="0.25">
      <c r="A34" s="80"/>
      <c r="B34" s="80"/>
      <c r="C34" s="80"/>
      <c r="D34" s="80"/>
      <c r="E34" s="80"/>
      <c r="F34" s="80"/>
    </row>
    <row r="35" spans="1:6" x14ac:dyDescent="0.25">
      <c r="A35" s="80"/>
      <c r="B35" s="80"/>
      <c r="C35" s="80"/>
      <c r="D35" s="80"/>
      <c r="E35" s="80"/>
      <c r="F35" s="80"/>
    </row>
    <row r="36" spans="1:6" x14ac:dyDescent="0.25">
      <c r="A36" s="80"/>
      <c r="B36" s="80"/>
      <c r="C36" s="80"/>
      <c r="D36" s="80"/>
      <c r="E36" s="80"/>
      <c r="F36" s="80"/>
    </row>
    <row r="37" spans="1:6" x14ac:dyDescent="0.25">
      <c r="A37" t="s">
        <v>84</v>
      </c>
      <c r="E37">
        <f>SUM(E30:E36)</f>
        <v>0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Haies - barème</vt:lpstr>
      <vt:lpstr>Alignements arbres - barème</vt:lpstr>
      <vt:lpstr>Devis</vt:lpstr>
      <vt:lpstr>Devis!Zone_d_impression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2024-04-26T11:34:58Z</dcterms:modified>
</cp:coreProperties>
</file>