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RISE\08 - Publications\02 - Diffusion internet\Chrono 2023\03- mars\"/>
    </mc:Choice>
  </mc:AlternateContent>
  <bookViews>
    <workbookView xWindow="0" yWindow="0" windowWidth="19200" windowHeight="6900" tabRatio="990"/>
  </bookViews>
  <sheets>
    <sheet name="graphique 1" sheetId="5" r:id="rId1"/>
    <sheet name="carte régions agricoles" sheetId="14" r:id="rId2"/>
    <sheet name="graphique 2" sheetId="2" r:id="rId3"/>
    <sheet name="graphique 3" sheetId="6" r:id="rId4"/>
    <sheet name="graphique 4" sheetId="3" r:id="rId5"/>
    <sheet name="encadré régions" sheetId="12" r:id="rId6"/>
    <sheet name="encadré Méthodologie" sheetId="9" r:id="rId7"/>
    <sheet name="données complémentaires" sheetId="10" r:id="rId8"/>
  </sheets>
  <calcPr calcId="162913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4" i="5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4" i="12"/>
  <c r="C19" i="5" l="1"/>
  <c r="B19" i="5"/>
</calcChain>
</file>

<file path=xl/sharedStrings.xml><?xml version="1.0" encoding="utf-8"?>
<sst xmlns="http://schemas.openxmlformats.org/spreadsheetml/2006/main" count="191" uniqueCount="111">
  <si>
    <t>*plusieurs modes de vente sont possibles pour une même exploitation</t>
  </si>
  <si>
    <t>Orientation technico-économique</t>
  </si>
  <si>
    <t>Grandes cultures</t>
  </si>
  <si>
    <t>Bovins viande</t>
  </si>
  <si>
    <t>Porcins</t>
  </si>
  <si>
    <t>Combinaisons de granivores (porcins, volailles)</t>
  </si>
  <si>
    <t>Volailles</t>
  </si>
  <si>
    <t>Viticulture</t>
  </si>
  <si>
    <t>Polyculture, polyélevage (hors apiculture)</t>
  </si>
  <si>
    <t>Cultures fruitières</t>
  </si>
  <si>
    <t xml:space="preserve">Source : Agreste - Recensement agricole 2020 </t>
  </si>
  <si>
    <t>Bovins mixte</t>
  </si>
  <si>
    <t>Bovins lait</t>
  </si>
  <si>
    <r>
      <t xml:space="preserve">Fleurs, </t>
    </r>
    <r>
      <rPr>
        <sz val="11"/>
        <rFont val="Calibri"/>
        <family val="2"/>
        <charset val="1"/>
      </rPr>
      <t>horticulture diverse</t>
    </r>
  </si>
  <si>
    <r>
      <t xml:space="preserve">Légumes, </t>
    </r>
    <r>
      <rPr>
        <sz val="11"/>
        <rFont val="Calibri"/>
        <family val="2"/>
        <charset val="1"/>
      </rPr>
      <t>champignons</t>
    </r>
  </si>
  <si>
    <t>Apiculture</t>
  </si>
  <si>
    <t>Ovins, caprins, autres herbivores</t>
  </si>
  <si>
    <t>France métropolitaine</t>
  </si>
  <si>
    <t>Source : Agreste - Recensement agricole 2020</t>
  </si>
  <si>
    <t xml:space="preserve">Volailles </t>
  </si>
  <si>
    <t xml:space="preserve">Porcins </t>
  </si>
  <si>
    <t>Non classées</t>
  </si>
  <si>
    <t>Fleurs, horticulture diverse</t>
  </si>
  <si>
    <t>Exploitations vendant en circuit court selon leur spécialisation en 2020</t>
  </si>
  <si>
    <t>à la ferme</t>
  </si>
  <si>
    <t>à un commerçant détaillant</t>
  </si>
  <si>
    <t>sur les marchés</t>
  </si>
  <si>
    <t>à des restaurants (hors restauration collective)</t>
  </si>
  <si>
    <t>à des grandes et moyennes surfaces</t>
  </si>
  <si>
    <t>en point de vente collectif (magasin de producteurs, …)</t>
  </si>
  <si>
    <t>en tournée ou à domicile</t>
  </si>
  <si>
    <t>en salons et foires</t>
  </si>
  <si>
    <t>par correspondance (courriel, téléphone…)</t>
  </si>
  <si>
    <t xml:space="preserve"> via le site internet de l'exploitation</t>
  </si>
  <si>
    <t xml:space="preserve"> en paniers, AMAP</t>
  </si>
  <si>
    <t xml:space="preserve"> via une plateforme de commande en ligne</t>
  </si>
  <si>
    <t>à la restauration collective</t>
  </si>
  <si>
    <t>Nombre d'exploitations par mode de vente en circuit court*</t>
  </si>
  <si>
    <t>Effectif</t>
  </si>
  <si>
    <t>* une même exploitation peut avoir plusieurs modes de vente en circuit court</t>
  </si>
  <si>
    <t>Z</t>
  </si>
  <si>
    <t>Evolution 2010 - 2020</t>
  </si>
  <si>
    <t>Spécialisation</t>
  </si>
  <si>
    <t>du nombre d'exploitations vendant en circuit court</t>
  </si>
  <si>
    <t xml:space="preserve"> de la part des exploitations vendant en circuit court </t>
  </si>
  <si>
    <t>effectif</t>
  </si>
  <si>
    <t>point</t>
  </si>
  <si>
    <t xml:space="preserve">Volailles   </t>
  </si>
  <si>
    <t>Légumes, champignons</t>
  </si>
  <si>
    <t>Polyculture, polyélevage</t>
  </si>
  <si>
    <t>Conventionnel</t>
  </si>
  <si>
    <t xml:space="preserve">Bio </t>
  </si>
  <si>
    <t>Part d'exploitations vendant en circuit court selon leur mode de production conventionnel / biologique et leur spécialisation</t>
  </si>
  <si>
    <t xml:space="preserve">Cultures fruitières </t>
  </si>
  <si>
    <t>Exploitations de polyculture et/ou polyélevage (hors apiculture)</t>
  </si>
  <si>
    <t>Exploitations non classées</t>
  </si>
  <si>
    <t>* une même exploitation peut avoir plusieurs modes de vente en circuits courts</t>
  </si>
  <si>
    <t>Part d'exploitations par mode de vente en circuit court* selon leur spécialisation (%)</t>
  </si>
  <si>
    <t>Centre-Val de Loire</t>
  </si>
  <si>
    <t>Champ : Centre-Val de Loire</t>
  </si>
  <si>
    <t>Corse</t>
  </si>
  <si>
    <t>Occitanie</t>
  </si>
  <si>
    <t>Auvergne Rhône-Alpes</t>
  </si>
  <si>
    <t>Provence-Alpes Côte d'Azur</t>
  </si>
  <si>
    <t>Bourgogne Franche-Comté</t>
  </si>
  <si>
    <t>Nouvelle-Aquitaine</t>
  </si>
  <si>
    <t>Île-de-France</t>
  </si>
  <si>
    <t>Pays de la Loire</t>
  </si>
  <si>
    <t>Grand-Est</t>
  </si>
  <si>
    <t>Hauts-de-France</t>
  </si>
  <si>
    <t>Bretagne</t>
  </si>
  <si>
    <t>Normandie</t>
  </si>
  <si>
    <t xml:space="preserve">  </t>
  </si>
  <si>
    <t>s</t>
  </si>
  <si>
    <t>Ensemble Centre-Val de Loire</t>
  </si>
  <si>
    <t>Total</t>
  </si>
  <si>
    <t>Les valeurs manquantes en bio sont soumises au secret statistique</t>
  </si>
  <si>
    <t>Régions métropolitaines</t>
  </si>
  <si>
    <t>Nombre 
d'exploitations
vendant en 
circuit court</t>
  </si>
  <si>
    <t>Nombre 
d'exploitations</t>
  </si>
  <si>
    <t>Part des exploitations
vendant en circuit court</t>
  </si>
  <si>
    <t>Part des exploitations vendant en circuit court en 2020</t>
  </si>
  <si>
    <t>Part des exploitations
vendant en circuit court
(%)</t>
  </si>
  <si>
    <t>Rang</t>
  </si>
  <si>
    <t>Sources : ©IGN - BD Carto, Agreste - Recensement agricole 2020</t>
  </si>
  <si>
    <t>Conception DRAAF Centre-Val de Loire - mars 2023</t>
  </si>
  <si>
    <t>Source : Agreste - Recensements agricoles 2010 et 2020</t>
  </si>
  <si>
    <t>Évolution de la vente en circuit court entre 2010 et 2020</t>
  </si>
  <si>
    <t>s : secret statistique</t>
  </si>
  <si>
    <t xml:space="preserve">Vente </t>
  </si>
  <si>
    <t>En paniers, AMAP</t>
  </si>
  <si>
    <t>Par correspondance (courriel, téléphone…)</t>
  </si>
  <si>
    <t>A la restauration collective</t>
  </si>
  <si>
    <t>A un commerçant détaillant</t>
  </si>
  <si>
    <t>A des grandes et moyennes surfaces</t>
  </si>
  <si>
    <t>En tournée ou à domicile</t>
  </si>
  <si>
    <t>A la ferme</t>
  </si>
  <si>
    <t>Via le site internet de l'exploitation</t>
  </si>
  <si>
    <t>Sur les marchés</t>
  </si>
  <si>
    <t>Via une plateforme de commande en ligne</t>
  </si>
  <si>
    <t>En point de vente collectif (magasin de producteurs, …)</t>
  </si>
  <si>
    <t>A des restaurants (hors restauration collective)</t>
  </si>
  <si>
    <t>En salons et foires</t>
  </si>
  <si>
    <t>Vente directe</t>
  </si>
  <si>
    <t>Vente à une coopérative ou une organisation de producteurs</t>
  </si>
  <si>
    <t>Vente à un négociant, grossiste, industrie de transformation, autre</t>
  </si>
  <si>
    <t>Part d'exploitations par mode de vente* en 2020</t>
  </si>
  <si>
    <t>Vente avec un intermédiaire</t>
  </si>
  <si>
    <t>Part des exploitations vendant en circuit court par région agricole en 2020</t>
  </si>
  <si>
    <t>Champ : Centre-Val de Loire</t>
  </si>
  <si>
    <t>du nombre total d'exploitations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</si>
</sst>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auto="1"/>
      </right>
      <top style="thin">
        <color auto="1"/>
      </top>
      <bottom style="thin">
        <color theme="6" tint="0.39997558519241921"/>
      </bottom>
      <diagonal/>
    </border>
    <border>
      <left/>
      <right style="thin">
        <color auto="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auto="1"/>
      </right>
      <top style="thin">
        <color theme="6" tint="0.39997558519241921"/>
      </top>
      <bottom style="thin">
        <color auto="1"/>
      </bottom>
      <diagonal/>
    </border>
  </borders>
  <cellStyleXfs count="4">
    <xf numFmtId="0" fontId="0" fillId="0" borderId="0"/>
    <xf numFmtId="9" fontId="6" fillId="0" borderId="0" applyBorder="0" applyProtection="0"/>
    <xf numFmtId="0" fontId="10" fillId="0" borderId="0"/>
    <xf numFmtId="9" fontId="10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>
      <alignment wrapText="1"/>
    </xf>
    <xf numFmtId="9" fontId="0" fillId="0" borderId="0" xfId="0" applyNumberForma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10" fillId="0" borderId="0" xfId="2"/>
    <xf numFmtId="3" fontId="10" fillId="0" borderId="0" xfId="2" applyNumberFormat="1" applyAlignment="1">
      <alignment horizontal="center"/>
    </xf>
    <xf numFmtId="3" fontId="10" fillId="0" borderId="0" xfId="2" applyNumberFormat="1" applyBorder="1" applyAlignment="1">
      <alignment horizontal="center"/>
    </xf>
    <xf numFmtId="0" fontId="13" fillId="0" borderId="0" xfId="2" applyFont="1"/>
    <xf numFmtId="0" fontId="10" fillId="0" borderId="0" xfId="2" applyAlignment="1">
      <alignment horizontal="center"/>
    </xf>
    <xf numFmtId="0" fontId="10" fillId="0" borderId="5" xfId="2" applyBorder="1"/>
    <xf numFmtId="0" fontId="12" fillId="0" borderId="5" xfId="2" applyFont="1" applyBorder="1"/>
    <xf numFmtId="0" fontId="11" fillId="0" borderId="0" xfId="2" applyFont="1"/>
    <xf numFmtId="0" fontId="3" fillId="0" borderId="0" xfId="0" applyFont="1" applyBorder="1" applyAlignment="1">
      <alignment horizontal="center" wrapText="1"/>
    </xf>
    <xf numFmtId="3" fontId="10" fillId="0" borderId="0" xfId="2" applyNumberFormat="1"/>
    <xf numFmtId="3" fontId="10" fillId="0" borderId="0" xfId="2" applyNumberFormat="1" applyBorder="1" applyAlignment="1" applyProtection="1">
      <alignment horizontal="center"/>
    </xf>
    <xf numFmtId="3" fontId="10" fillId="0" borderId="0" xfId="2" quotePrefix="1" applyNumberFormat="1" applyBorder="1" applyAlignment="1" applyProtection="1">
      <alignment horizontal="center"/>
    </xf>
    <xf numFmtId="0" fontId="10" fillId="0" borderId="7" xfId="2" applyBorder="1"/>
    <xf numFmtId="3" fontId="10" fillId="0" borderId="8" xfId="2" applyNumberFormat="1" applyBorder="1" applyAlignment="1" applyProtection="1">
      <alignment horizont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/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0" fillId="0" borderId="3" xfId="2" applyNumberFormat="1" applyBorder="1" applyAlignment="1">
      <alignment horizontal="center"/>
    </xf>
    <xf numFmtId="3" fontId="10" fillId="0" borderId="10" xfId="2" applyNumberFormat="1" applyBorder="1" applyAlignment="1">
      <alignment horizontal="center"/>
    </xf>
    <xf numFmtId="0" fontId="1" fillId="3" borderId="3" xfId="0" applyFont="1" applyFill="1" applyBorder="1"/>
    <xf numFmtId="0" fontId="1" fillId="3" borderId="10" xfId="0" applyFont="1" applyFill="1" applyBorder="1"/>
    <xf numFmtId="0" fontId="0" fillId="0" borderId="0" xfId="0" applyFill="1"/>
    <xf numFmtId="0" fontId="1" fillId="0" borderId="10" xfId="0" applyFont="1" applyFill="1" applyBorder="1"/>
    <xf numFmtId="0" fontId="0" fillId="0" borderId="0" xfId="0" applyNumberFormat="1" applyFill="1"/>
    <xf numFmtId="0" fontId="1" fillId="3" borderId="3" xfId="0" applyNumberFormat="1" applyFont="1" applyFill="1" applyBorder="1"/>
    <xf numFmtId="0" fontId="1" fillId="3" borderId="10" xfId="0" applyNumberFormat="1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165" fontId="10" fillId="0" borderId="6" xfId="2" quotePrefix="1" applyNumberFormat="1" applyBorder="1" applyAlignment="1" applyProtection="1">
      <alignment horizontal="center"/>
    </xf>
    <xf numFmtId="165" fontId="10" fillId="0" borderId="9" xfId="2" quotePrefix="1" applyNumberFormat="1" applyBorder="1" applyAlignment="1" applyProtection="1">
      <alignment horizontal="center"/>
    </xf>
    <xf numFmtId="9" fontId="0" fillId="0" borderId="0" xfId="1" applyFont="1" applyFill="1" applyBorder="1" applyAlignment="1" applyProtection="1">
      <alignment horizontal="center"/>
    </xf>
    <xf numFmtId="9" fontId="0" fillId="0" borderId="0" xfId="0" applyNumberFormat="1"/>
    <xf numFmtId="9" fontId="0" fillId="0" borderId="0" xfId="0" applyNumberFormat="1" applyFill="1"/>
    <xf numFmtId="10" fontId="0" fillId="0" borderId="0" xfId="0" applyNumberFormat="1" applyFill="1"/>
    <xf numFmtId="10" fontId="1" fillId="0" borderId="10" xfId="0" applyNumberFormat="1" applyFont="1" applyFill="1" applyBorder="1"/>
    <xf numFmtId="9" fontId="0" fillId="0" borderId="0" xfId="0" applyNumberFormat="1" applyFill="1" applyAlignment="1">
      <alignment horizontal="center"/>
    </xf>
    <xf numFmtId="0" fontId="0" fillId="0" borderId="0" xfId="0" applyFont="1" applyFill="1"/>
    <xf numFmtId="1" fontId="14" fillId="0" borderId="0" xfId="0" applyNumberFormat="1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9" fontId="14" fillId="0" borderId="0" xfId="0" applyNumberFormat="1" applyFont="1" applyFill="1"/>
    <xf numFmtId="0" fontId="9" fillId="0" borderId="0" xfId="0" applyFont="1" applyFill="1" applyAlignment="1">
      <alignment horizontal="left" wrapText="1"/>
    </xf>
    <xf numFmtId="0" fontId="7" fillId="0" borderId="3" xfId="0" applyFont="1" applyFill="1" applyBorder="1"/>
    <xf numFmtId="165" fontId="0" fillId="0" borderId="0" xfId="0" applyNumberFormat="1"/>
    <xf numFmtId="0" fontId="16" fillId="2" borderId="3" xfId="0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>
      <alignment horizontal="center" wrapText="1"/>
    </xf>
    <xf numFmtId="3" fontId="11" fillId="2" borderId="0" xfId="2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9" fillId="4" borderId="0" xfId="0" applyFont="1" applyFill="1"/>
    <xf numFmtId="165" fontId="9" fillId="4" borderId="0" xfId="0" applyNumberFormat="1" applyFont="1" applyFill="1"/>
    <xf numFmtId="0" fontId="13" fillId="0" borderId="5" xfId="2" applyFont="1" applyFill="1" applyBorder="1"/>
    <xf numFmtId="3" fontId="11" fillId="0" borderId="0" xfId="2" applyNumberFormat="1" applyFont="1" applyBorder="1" applyAlignment="1">
      <alignment horizontal="center"/>
    </xf>
    <xf numFmtId="3" fontId="11" fillId="0" borderId="6" xfId="2" applyNumberFormat="1" applyFont="1" applyBorder="1" applyAlignment="1">
      <alignment horizontal="center"/>
    </xf>
    <xf numFmtId="0" fontId="10" fillId="2" borderId="1" xfId="2" applyFont="1" applyFill="1" applyBorder="1"/>
    <xf numFmtId="0" fontId="11" fillId="2" borderId="5" xfId="2" applyFont="1" applyFill="1" applyBorder="1" applyAlignment="1">
      <alignment horizontal="center" vertical="center"/>
    </xf>
    <xf numFmtId="9" fontId="11" fillId="2" borderId="6" xfId="3" applyFont="1" applyFill="1" applyBorder="1" applyAlignment="1">
      <alignment horizontal="center" wrapText="1"/>
    </xf>
    <xf numFmtId="3" fontId="13" fillId="0" borderId="0" xfId="2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vertical="center"/>
    </xf>
    <xf numFmtId="3" fontId="11" fillId="2" borderId="2" xfId="2" applyNumberFormat="1" applyFont="1" applyFill="1" applyBorder="1" applyAlignment="1">
      <alignment horizontal="center" vertical="center" wrapText="1"/>
    </xf>
    <xf numFmtId="0" fontId="10" fillId="0" borderId="5" xfId="2" applyBorder="1" applyAlignment="1">
      <alignment horizontal="left"/>
    </xf>
    <xf numFmtId="0" fontId="10" fillId="0" borderId="5" xfId="2" applyFont="1" applyBorder="1" applyAlignment="1">
      <alignment horizontal="left"/>
    </xf>
    <xf numFmtId="0" fontId="12" fillId="4" borderId="7" xfId="2" applyFont="1" applyFill="1" applyBorder="1"/>
    <xf numFmtId="3" fontId="12" fillId="4" borderId="8" xfId="2" applyNumberFormat="1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 wrapText="1"/>
    </xf>
    <xf numFmtId="164" fontId="0" fillId="0" borderId="6" xfId="3" applyNumberFormat="1" applyFont="1" applyBorder="1" applyAlignment="1">
      <alignment horizontal="center"/>
    </xf>
    <xf numFmtId="164" fontId="9" fillId="4" borderId="9" xfId="3" applyNumberFormat="1" applyFont="1" applyFill="1" applyBorder="1" applyAlignment="1">
      <alignment horizontal="center"/>
    </xf>
    <xf numFmtId="0" fontId="0" fillId="0" borderId="5" xfId="0" applyFill="1" applyBorder="1"/>
    <xf numFmtId="9" fontId="0" fillId="0" borderId="0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0" fontId="0" fillId="0" borderId="7" xfId="0" applyFont="1" applyFill="1" applyBorder="1"/>
    <xf numFmtId="9" fontId="0" fillId="0" borderId="8" xfId="0" applyNumberFormat="1" applyFill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0" fontId="0" fillId="0" borderId="0" xfId="0" applyFont="1" applyFill="1" applyBorder="1"/>
    <xf numFmtId="0" fontId="8" fillId="2" borderId="1" xfId="0" applyFont="1" applyFill="1" applyBorder="1"/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0" fontId="11" fillId="2" borderId="1" xfId="2" applyFont="1" applyFill="1" applyBorder="1" applyAlignment="1">
      <alignment horizontal="center"/>
    </xf>
    <xf numFmtId="0" fontId="11" fillId="2" borderId="4" xfId="2" applyFont="1" applyFill="1" applyBorder="1" applyAlignment="1">
      <alignment horizontal="center"/>
    </xf>
    <xf numFmtId="0" fontId="10" fillId="0" borderId="0" xfId="2" applyFont="1"/>
    <xf numFmtId="0" fontId="17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left" wrapText="1"/>
    </xf>
    <xf numFmtId="1" fontId="14" fillId="0" borderId="0" xfId="0" applyNumberFormat="1" applyFont="1" applyBorder="1" applyAlignment="1">
      <alignment horizontal="center" wrapText="1"/>
    </xf>
    <xf numFmtId="1" fontId="14" fillId="0" borderId="6" xfId="0" applyNumberFormat="1" applyFont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wrapText="1"/>
    </xf>
    <xf numFmtId="1" fontId="9" fillId="4" borderId="8" xfId="0" applyNumberFormat="1" applyFont="1" applyFill="1" applyBorder="1" applyAlignment="1">
      <alignment horizontal="center" wrapText="1"/>
    </xf>
    <xf numFmtId="1" fontId="9" fillId="4" borderId="9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9" fontId="0" fillId="0" borderId="4" xfId="1" applyFont="1" applyFill="1" applyBorder="1" applyAlignment="1" applyProtection="1">
      <alignment horizontal="center" vertical="center"/>
    </xf>
    <xf numFmtId="9" fontId="0" fillId="0" borderId="6" xfId="1" applyFont="1" applyFill="1" applyBorder="1" applyAlignment="1" applyProtection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1" fillId="2" borderId="2" xfId="2" applyNumberFormat="1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</cellXfs>
  <cellStyles count="4">
    <cellStyle name="Normal" xfId="0" builtinId="0"/>
    <cellStyle name="Normal 2" xfId="2"/>
    <cellStyle name="Pourcentage" xfId="1" builtinId="5"/>
    <cellStyle name="Pourcentage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BE5D6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1'!$D$3</c:f>
              <c:strCache>
                <c:ptCount val="1"/>
                <c:pt idx="0">
                  <c:v>Part des exploitations
vendant en circuit court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1'!$A$4:$A$17</c:f>
              <c:strCache>
                <c:ptCount val="14"/>
                <c:pt idx="0">
                  <c:v>Fleurs, horticulture diverse</c:v>
                </c:pt>
                <c:pt idx="1">
                  <c:v>Apiculture</c:v>
                </c:pt>
                <c:pt idx="2">
                  <c:v>Légumes, champignons</c:v>
                </c:pt>
                <c:pt idx="3">
                  <c:v>Viticulture</c:v>
                </c:pt>
                <c:pt idx="4">
                  <c:v>Cultures fruitières</c:v>
                </c:pt>
                <c:pt idx="5">
                  <c:v>Combinaisons de granivores (porcins, volailles)</c:v>
                </c:pt>
                <c:pt idx="6">
                  <c:v>Polyculture, polyélevage (hors apiculture)</c:v>
                </c:pt>
                <c:pt idx="7">
                  <c:v>Bovins mixte</c:v>
                </c:pt>
                <c:pt idx="8">
                  <c:v>Ovins, caprins, autres herbivores</c:v>
                </c:pt>
                <c:pt idx="9">
                  <c:v>Volailles </c:v>
                </c:pt>
                <c:pt idx="10">
                  <c:v>Porcins </c:v>
                </c:pt>
                <c:pt idx="11">
                  <c:v>Bovins viande</c:v>
                </c:pt>
                <c:pt idx="12">
                  <c:v>Bovins lait</c:v>
                </c:pt>
                <c:pt idx="13">
                  <c:v>Grandes cultures</c:v>
                </c:pt>
              </c:strCache>
            </c:strRef>
          </c:cat>
          <c:val>
            <c:numRef>
              <c:f>'graphique 1'!$D$4:$D$17</c:f>
              <c:numCache>
                <c:formatCode>0.0%</c:formatCode>
                <c:ptCount val="14"/>
                <c:pt idx="0">
                  <c:v>0.85284280936454848</c:v>
                </c:pt>
                <c:pt idx="1">
                  <c:v>0.81212121212121213</c:v>
                </c:pt>
                <c:pt idx="2">
                  <c:v>0.76276276276276278</c:v>
                </c:pt>
                <c:pt idx="3">
                  <c:v>0.74844236760124616</c:v>
                </c:pt>
                <c:pt idx="4">
                  <c:v>0.54081632653061229</c:v>
                </c:pt>
                <c:pt idx="5">
                  <c:v>0.375</c:v>
                </c:pt>
                <c:pt idx="6">
                  <c:v>0.30816213214880622</c:v>
                </c:pt>
                <c:pt idx="7">
                  <c:v>0.3048780487804878</c:v>
                </c:pt>
                <c:pt idx="8">
                  <c:v>0.2965627498001599</c:v>
                </c:pt>
                <c:pt idx="9">
                  <c:v>0.29393939393939394</c:v>
                </c:pt>
                <c:pt idx="10">
                  <c:v>0.18518518518518517</c:v>
                </c:pt>
                <c:pt idx="11">
                  <c:v>0.1711590296495957</c:v>
                </c:pt>
                <c:pt idx="12">
                  <c:v>0.16770186335403728</c:v>
                </c:pt>
                <c:pt idx="13">
                  <c:v>7.4408309211646512E-2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BC4-4F62-8616-D200889B19D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73888959"/>
        <c:axId val="1173890207"/>
      </c:barChart>
      <c:catAx>
        <c:axId val="117388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3890207"/>
        <c:crosses val="autoZero"/>
        <c:auto val="1"/>
        <c:lblAlgn val="ctr"/>
        <c:lblOffset val="100"/>
        <c:noMultiLvlLbl val="0"/>
      </c:catAx>
      <c:valAx>
        <c:axId val="1173890207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17388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3'!$B$3</c:f>
              <c:strCache>
                <c:ptCount val="1"/>
                <c:pt idx="0">
                  <c:v>Effectif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76-4A48-B9B3-EC9C9355DB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3'!$A$4:$A$16</c:f>
              <c:strCache>
                <c:ptCount val="13"/>
                <c:pt idx="0">
                  <c:v>à la ferme</c:v>
                </c:pt>
                <c:pt idx="1">
                  <c:v>à un commerçant détaillant</c:v>
                </c:pt>
                <c:pt idx="2">
                  <c:v>à des restaurants (hors restauration collective)</c:v>
                </c:pt>
                <c:pt idx="3">
                  <c:v>sur les marchés</c:v>
                </c:pt>
                <c:pt idx="4">
                  <c:v>à des grandes et moyennes surfaces</c:v>
                </c:pt>
                <c:pt idx="5">
                  <c:v>en salons et foires</c:v>
                </c:pt>
                <c:pt idx="6">
                  <c:v>en point de vente collectif (magasin de producteurs, …)</c:v>
                </c:pt>
                <c:pt idx="7">
                  <c:v>en tournée ou à domicile</c:v>
                </c:pt>
                <c:pt idx="8">
                  <c:v>par correspondance (courriel, téléphone…)</c:v>
                </c:pt>
                <c:pt idx="9">
                  <c:v> via le site internet de l'exploitation</c:v>
                </c:pt>
                <c:pt idx="10">
                  <c:v> en paniers, AMAP</c:v>
                </c:pt>
                <c:pt idx="11">
                  <c:v>à la restauration collective</c:v>
                </c:pt>
                <c:pt idx="12">
                  <c:v> via une plateforme de commande en ligne</c:v>
                </c:pt>
              </c:strCache>
            </c:strRef>
          </c:cat>
          <c:val>
            <c:numRef>
              <c:f>'graphique 3'!$B$4:$B$16</c:f>
              <c:numCache>
                <c:formatCode>#,##0</c:formatCode>
                <c:ptCount val="13"/>
                <c:pt idx="0">
                  <c:v>2983</c:v>
                </c:pt>
                <c:pt idx="1">
                  <c:v>1310</c:v>
                </c:pt>
                <c:pt idx="2">
                  <c:v>1171</c:v>
                </c:pt>
                <c:pt idx="3">
                  <c:v>1040</c:v>
                </c:pt>
                <c:pt idx="4">
                  <c:v>851</c:v>
                </c:pt>
                <c:pt idx="5">
                  <c:v>821</c:v>
                </c:pt>
                <c:pt idx="6">
                  <c:v>540</c:v>
                </c:pt>
                <c:pt idx="7">
                  <c:v>474</c:v>
                </c:pt>
                <c:pt idx="8">
                  <c:v>436</c:v>
                </c:pt>
                <c:pt idx="9">
                  <c:v>379</c:v>
                </c:pt>
                <c:pt idx="10">
                  <c:v>313</c:v>
                </c:pt>
                <c:pt idx="11">
                  <c:v>293</c:v>
                </c:pt>
                <c:pt idx="12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76-4A48-B9B3-EC9C9355D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455765376"/>
        <c:axId val="455765792"/>
      </c:barChart>
      <c:catAx>
        <c:axId val="455765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5765792"/>
        <c:crosses val="autoZero"/>
        <c:auto val="1"/>
        <c:lblAlgn val="ctr"/>
        <c:lblOffset val="100"/>
        <c:noMultiLvlLbl val="0"/>
      </c:catAx>
      <c:valAx>
        <c:axId val="455765792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5576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4'!$A$3:$A$6</c:f>
              <c:strCache>
                <c:ptCount val="4"/>
                <c:pt idx="0">
                  <c:v>Vente avec un intermédiaire</c:v>
                </c:pt>
                <c:pt idx="1">
                  <c:v>Vente directe</c:v>
                </c:pt>
                <c:pt idx="2">
                  <c:v>Vente à un négociant, grossiste, industrie de transformation, autre</c:v>
                </c:pt>
                <c:pt idx="3">
                  <c:v>Vente à une coopérative ou une organisation de producteurs</c:v>
                </c:pt>
              </c:strCache>
            </c:strRef>
          </c:cat>
          <c:val>
            <c:numRef>
              <c:f>'graphique 4'!$B$3:$B$6</c:f>
              <c:numCache>
                <c:formatCode>0%</c:formatCode>
                <c:ptCount val="4"/>
                <c:pt idx="0">
                  <c:v>9.327342046009135E-2</c:v>
                </c:pt>
                <c:pt idx="1">
                  <c:v>0.23223055945487681</c:v>
                </c:pt>
                <c:pt idx="2">
                  <c:v>0.54529057156505223</c:v>
                </c:pt>
                <c:pt idx="3">
                  <c:v>0.6300431220509134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E-42BD-95DC-C98B4AA9A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994024"/>
        <c:axId val="618988120"/>
      </c:barChart>
      <c:valAx>
        <c:axId val="61898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8994024"/>
        <c:crosses val="autoZero"/>
        <c:crossBetween val="between"/>
      </c:valAx>
      <c:catAx>
        <c:axId val="618994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8988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23</xdr:row>
      <xdr:rowOff>123824</xdr:rowOff>
    </xdr:from>
    <xdr:to>
      <xdr:col>3</xdr:col>
      <xdr:colOff>904875</xdr:colOff>
      <xdr:row>45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734165</xdr:colOff>
      <xdr:row>27</xdr:row>
      <xdr:rowOff>124480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5306165" cy="4696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23</xdr:row>
      <xdr:rowOff>176611</xdr:rowOff>
    </xdr:from>
    <xdr:to>
      <xdr:col>6</xdr:col>
      <xdr:colOff>447675</xdr:colOff>
      <xdr:row>47</xdr:row>
      <xdr:rowOff>88304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986611"/>
          <a:ext cx="7658100" cy="448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</xdr:col>
      <xdr:colOff>2876550</xdr:colOff>
      <xdr:row>40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47625</xdr:rowOff>
    </xdr:from>
    <xdr:to>
      <xdr:col>1</xdr:col>
      <xdr:colOff>352425</xdr:colOff>
      <xdr:row>26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47625</xdr:rowOff>
    </xdr:from>
    <xdr:to>
      <xdr:col>12</xdr:col>
      <xdr:colOff>743690</xdr:colOff>
      <xdr:row>23</xdr:row>
      <xdr:rowOff>172105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428625"/>
          <a:ext cx="5306165" cy="4696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/>
  </sheetViews>
  <sheetFormatPr baseColWidth="10" defaultRowHeight="15" x14ac:dyDescent="0.25"/>
  <cols>
    <col min="1" max="1" width="47.7109375" style="5" customWidth="1"/>
    <col min="2" max="2" width="17.42578125" style="9" customWidth="1"/>
    <col min="3" max="3" width="18.7109375" style="9" customWidth="1"/>
    <col min="4" max="4" width="15.7109375" style="9" customWidth="1"/>
    <col min="5" max="5" width="16" style="5" customWidth="1"/>
    <col min="6" max="6" width="15" style="5" customWidth="1"/>
    <col min="7" max="16384" width="11.42578125" style="5"/>
  </cols>
  <sheetData>
    <row r="1" spans="1:4" x14ac:dyDescent="0.25">
      <c r="A1" s="12" t="s">
        <v>23</v>
      </c>
    </row>
    <row r="2" spans="1:4" x14ac:dyDescent="0.25">
      <c r="A2" s="12"/>
    </row>
    <row r="3" spans="1:4" ht="60" x14ac:dyDescent="0.25">
      <c r="A3" s="66" t="s">
        <v>1</v>
      </c>
      <c r="B3" s="67" t="s">
        <v>79</v>
      </c>
      <c r="C3" s="67" t="s">
        <v>78</v>
      </c>
      <c r="D3" s="72" t="s">
        <v>80</v>
      </c>
    </row>
    <row r="4" spans="1:4" x14ac:dyDescent="0.25">
      <c r="A4" s="68" t="s">
        <v>22</v>
      </c>
      <c r="B4" s="7">
        <v>299</v>
      </c>
      <c r="C4" s="7">
        <v>255</v>
      </c>
      <c r="D4" s="73">
        <f>C4/B4</f>
        <v>0.85284280936454848</v>
      </c>
    </row>
    <row r="5" spans="1:4" x14ac:dyDescent="0.25">
      <c r="A5" s="69" t="s">
        <v>15</v>
      </c>
      <c r="B5" s="7">
        <v>165</v>
      </c>
      <c r="C5" s="7">
        <v>134</v>
      </c>
      <c r="D5" s="73">
        <f t="shared" ref="D5:D19" si="0">C5/B5</f>
        <v>0.81212121212121213</v>
      </c>
    </row>
    <row r="6" spans="1:4" x14ac:dyDescent="0.25">
      <c r="A6" s="68" t="s">
        <v>48</v>
      </c>
      <c r="B6" s="7">
        <v>333</v>
      </c>
      <c r="C6" s="7">
        <v>254</v>
      </c>
      <c r="D6" s="73">
        <f t="shared" si="0"/>
        <v>0.76276276276276278</v>
      </c>
    </row>
    <row r="7" spans="1:4" x14ac:dyDescent="0.25">
      <c r="A7" s="68" t="s">
        <v>7</v>
      </c>
      <c r="B7" s="7">
        <v>1284</v>
      </c>
      <c r="C7" s="7">
        <v>961</v>
      </c>
      <c r="D7" s="73">
        <f t="shared" si="0"/>
        <v>0.74844236760124616</v>
      </c>
    </row>
    <row r="8" spans="1:4" x14ac:dyDescent="0.25">
      <c r="A8" s="68" t="s">
        <v>9</v>
      </c>
      <c r="B8" s="7">
        <v>294</v>
      </c>
      <c r="C8" s="7">
        <v>159</v>
      </c>
      <c r="D8" s="73">
        <f t="shared" si="0"/>
        <v>0.54081632653061229</v>
      </c>
    </row>
    <row r="9" spans="1:4" x14ac:dyDescent="0.25">
      <c r="A9" s="68" t="s">
        <v>5</v>
      </c>
      <c r="B9" s="7">
        <v>64</v>
      </c>
      <c r="C9" s="7">
        <v>24</v>
      </c>
      <c r="D9" s="73">
        <f t="shared" si="0"/>
        <v>0.375</v>
      </c>
    </row>
    <row r="10" spans="1:4" x14ac:dyDescent="0.25">
      <c r="A10" s="68" t="s">
        <v>8</v>
      </c>
      <c r="B10" s="7">
        <v>1801</v>
      </c>
      <c r="C10" s="7">
        <v>555</v>
      </c>
      <c r="D10" s="73">
        <f t="shared" si="0"/>
        <v>0.30816213214880622</v>
      </c>
    </row>
    <row r="11" spans="1:4" x14ac:dyDescent="0.25">
      <c r="A11" s="68" t="s">
        <v>11</v>
      </c>
      <c r="B11" s="26">
        <v>82</v>
      </c>
      <c r="C11" s="26">
        <v>25</v>
      </c>
      <c r="D11" s="73">
        <f t="shared" si="0"/>
        <v>0.3048780487804878</v>
      </c>
    </row>
    <row r="12" spans="1:4" x14ac:dyDescent="0.25">
      <c r="A12" s="68" t="s">
        <v>16</v>
      </c>
      <c r="B12" s="7">
        <v>1251</v>
      </c>
      <c r="C12" s="7">
        <v>371</v>
      </c>
      <c r="D12" s="73">
        <f t="shared" si="0"/>
        <v>0.2965627498001599</v>
      </c>
    </row>
    <row r="13" spans="1:4" x14ac:dyDescent="0.25">
      <c r="A13" s="68" t="s">
        <v>19</v>
      </c>
      <c r="B13" s="7">
        <v>330</v>
      </c>
      <c r="C13" s="7">
        <v>97</v>
      </c>
      <c r="D13" s="73">
        <f t="shared" si="0"/>
        <v>0.29393939393939394</v>
      </c>
    </row>
    <row r="14" spans="1:4" x14ac:dyDescent="0.25">
      <c r="A14" s="68" t="s">
        <v>20</v>
      </c>
      <c r="B14" s="27">
        <v>81</v>
      </c>
      <c r="C14" s="28">
        <v>15</v>
      </c>
      <c r="D14" s="73">
        <f t="shared" si="0"/>
        <v>0.18518518518518517</v>
      </c>
    </row>
    <row r="15" spans="1:4" x14ac:dyDescent="0.25">
      <c r="A15" s="68" t="s">
        <v>3</v>
      </c>
      <c r="B15" s="24">
        <v>1484</v>
      </c>
      <c r="C15" s="25">
        <v>254</v>
      </c>
      <c r="D15" s="73">
        <f t="shared" si="0"/>
        <v>0.1711590296495957</v>
      </c>
    </row>
    <row r="16" spans="1:4" x14ac:dyDescent="0.25">
      <c r="A16" s="68" t="s">
        <v>12</v>
      </c>
      <c r="B16" s="22">
        <v>483</v>
      </c>
      <c r="C16" s="23">
        <v>81</v>
      </c>
      <c r="D16" s="73">
        <f t="shared" si="0"/>
        <v>0.16770186335403728</v>
      </c>
    </row>
    <row r="17" spans="1:4" x14ac:dyDescent="0.25">
      <c r="A17" s="68" t="s">
        <v>2</v>
      </c>
      <c r="B17" s="7">
        <v>11746</v>
      </c>
      <c r="C17" s="7">
        <v>874</v>
      </c>
      <c r="D17" s="73">
        <f t="shared" si="0"/>
        <v>7.4408309211646512E-2</v>
      </c>
    </row>
    <row r="18" spans="1:4" s="8" customFormat="1" x14ac:dyDescent="0.25">
      <c r="A18" s="59" t="s">
        <v>21</v>
      </c>
      <c r="B18" s="65">
        <v>222</v>
      </c>
      <c r="C18" s="65">
        <v>16</v>
      </c>
      <c r="D18" s="73">
        <f t="shared" si="0"/>
        <v>7.2072072072072071E-2</v>
      </c>
    </row>
    <row r="19" spans="1:4" x14ac:dyDescent="0.25">
      <c r="A19" s="70" t="s">
        <v>58</v>
      </c>
      <c r="B19" s="71">
        <f>SUM(B4:B18)</f>
        <v>19919</v>
      </c>
      <c r="C19" s="71">
        <f>SUM(C4:C18)</f>
        <v>4075</v>
      </c>
      <c r="D19" s="74">
        <f t="shared" si="0"/>
        <v>0.2045785430995532</v>
      </c>
    </row>
    <row r="21" spans="1:4" x14ac:dyDescent="0.25">
      <c r="A21" s="5" t="s">
        <v>59</v>
      </c>
    </row>
    <row r="22" spans="1:4" x14ac:dyDescent="0.25">
      <c r="A22" s="5" t="s">
        <v>18</v>
      </c>
    </row>
  </sheetData>
  <sortState ref="A4:D17">
    <sortCondition descending="1" ref="D4:D17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I32" sqref="I32"/>
    </sheetView>
  </sheetViews>
  <sheetFormatPr baseColWidth="10" defaultRowHeight="15" x14ac:dyDescent="0.25"/>
  <sheetData>
    <row r="1" spans="1:1" x14ac:dyDescent="0.25">
      <c r="A1" s="114" t="s">
        <v>108</v>
      </c>
    </row>
    <row r="29" spans="1:1" x14ac:dyDescent="0.25">
      <c r="A29" s="113" t="s">
        <v>109</v>
      </c>
    </row>
    <row r="30" spans="1:1" x14ac:dyDescent="0.25">
      <c r="A30" s="113" t="s">
        <v>84</v>
      </c>
    </row>
    <row r="31" spans="1:1" x14ac:dyDescent="0.25">
      <c r="A31" s="113" t="s">
        <v>85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G11" sqref="G11"/>
    </sheetView>
  </sheetViews>
  <sheetFormatPr baseColWidth="10" defaultColWidth="9.140625" defaultRowHeight="15" x14ac:dyDescent="0.25"/>
  <cols>
    <col min="1" max="1" width="44.85546875" customWidth="1"/>
    <col min="2" max="2" width="16.28515625"/>
    <col min="3" max="3" width="16" customWidth="1"/>
    <col min="4" max="1025" width="11.5703125"/>
  </cols>
  <sheetData>
    <row r="1" spans="1:10" x14ac:dyDescent="0.25">
      <c r="A1" s="3" t="s">
        <v>52</v>
      </c>
    </row>
    <row r="2" spans="1:10" x14ac:dyDescent="0.25">
      <c r="A2" s="3"/>
    </row>
    <row r="3" spans="1:10" x14ac:dyDescent="0.25">
      <c r="A3" s="84" t="s">
        <v>1</v>
      </c>
      <c r="B3" s="85" t="s">
        <v>50</v>
      </c>
      <c r="C3" s="86" t="s">
        <v>51</v>
      </c>
      <c r="E3" s="4"/>
      <c r="F3" s="4"/>
    </row>
    <row r="4" spans="1:10" x14ac:dyDescent="0.25">
      <c r="A4" s="75" t="s">
        <v>15</v>
      </c>
      <c r="B4" s="76">
        <v>0.82068965517241377</v>
      </c>
      <c r="C4" s="77">
        <v>0.75</v>
      </c>
      <c r="D4" s="31"/>
      <c r="E4" s="42"/>
      <c r="F4" s="42"/>
      <c r="G4" s="41"/>
      <c r="H4" s="40"/>
      <c r="I4" s="40"/>
    </row>
    <row r="5" spans="1:10" x14ac:dyDescent="0.25">
      <c r="A5" s="78" t="s">
        <v>14</v>
      </c>
      <c r="B5" s="76">
        <v>0.69432314410480345</v>
      </c>
      <c r="C5" s="77">
        <v>0.91346153846153844</v>
      </c>
      <c r="D5" s="31"/>
      <c r="E5" s="43"/>
      <c r="F5" s="43"/>
      <c r="G5" s="41"/>
      <c r="H5" s="40"/>
      <c r="I5" s="40"/>
    </row>
    <row r="6" spans="1:10" x14ac:dyDescent="0.25">
      <c r="A6" s="78" t="s">
        <v>13</v>
      </c>
      <c r="B6" s="76">
        <v>0.80281690140845074</v>
      </c>
      <c r="C6" s="77" t="s">
        <v>73</v>
      </c>
      <c r="D6" s="31"/>
      <c r="E6" s="43"/>
      <c r="F6" s="32"/>
      <c r="G6" s="41"/>
      <c r="H6" s="40"/>
      <c r="I6" s="40"/>
    </row>
    <row r="7" spans="1:10" x14ac:dyDescent="0.25">
      <c r="A7" s="78" t="s">
        <v>9</v>
      </c>
      <c r="B7" s="76">
        <v>0.52380952380952384</v>
      </c>
      <c r="C7" s="77">
        <v>0.60317460317460314</v>
      </c>
      <c r="D7" s="31"/>
      <c r="E7" s="42"/>
      <c r="F7" s="42"/>
      <c r="G7" s="41"/>
      <c r="H7" s="40"/>
      <c r="I7" s="40"/>
    </row>
    <row r="8" spans="1:10" x14ac:dyDescent="0.25">
      <c r="A8" s="79" t="s">
        <v>5</v>
      </c>
      <c r="B8" s="76">
        <v>0.31578947368421051</v>
      </c>
      <c r="C8" s="77" t="s">
        <v>73</v>
      </c>
      <c r="D8" s="31"/>
      <c r="E8" s="42"/>
      <c r="F8" s="31"/>
      <c r="G8" s="41"/>
      <c r="H8" s="40"/>
      <c r="I8" s="40"/>
    </row>
    <row r="9" spans="1:10" x14ac:dyDescent="0.25">
      <c r="A9" s="78" t="s">
        <v>16</v>
      </c>
      <c r="B9" s="76">
        <v>0.2749786507258753</v>
      </c>
      <c r="C9" s="77">
        <v>0.61250000000000004</v>
      </c>
      <c r="D9" s="31"/>
      <c r="E9" s="43"/>
      <c r="F9" s="42"/>
      <c r="G9" s="41"/>
      <c r="H9" s="40"/>
      <c r="I9" s="40"/>
    </row>
    <row r="10" spans="1:10" x14ac:dyDescent="0.25">
      <c r="A10" s="78" t="s">
        <v>11</v>
      </c>
      <c r="B10" s="76">
        <v>0.29870129870129869</v>
      </c>
      <c r="C10" s="77" t="s">
        <v>73</v>
      </c>
      <c r="D10" s="31"/>
      <c r="E10" s="42"/>
      <c r="F10" s="31"/>
      <c r="G10" s="41"/>
      <c r="H10" s="40"/>
      <c r="I10" s="40"/>
    </row>
    <row r="11" spans="1:10" x14ac:dyDescent="0.25">
      <c r="A11" s="78" t="s">
        <v>6</v>
      </c>
      <c r="B11" s="76">
        <v>0.29096989966555181</v>
      </c>
      <c r="C11" s="77">
        <v>0.32258064516129031</v>
      </c>
      <c r="D11" s="31"/>
      <c r="E11" s="42"/>
      <c r="F11" s="42"/>
      <c r="G11" s="41"/>
      <c r="H11" s="40"/>
      <c r="I11" s="40"/>
    </row>
    <row r="12" spans="1:10" x14ac:dyDescent="0.25">
      <c r="A12" s="75" t="s">
        <v>8</v>
      </c>
      <c r="B12" s="76">
        <v>0.28039095907147221</v>
      </c>
      <c r="C12" s="77">
        <v>0.58536585365853655</v>
      </c>
      <c r="D12" s="31"/>
      <c r="E12" s="42"/>
      <c r="F12" s="42"/>
      <c r="G12" s="41"/>
      <c r="H12" s="40"/>
      <c r="I12" s="40"/>
    </row>
    <row r="13" spans="1:10" x14ac:dyDescent="0.25">
      <c r="A13" s="78" t="s">
        <v>7</v>
      </c>
      <c r="B13" s="76">
        <v>0.71858774662512981</v>
      </c>
      <c r="C13" s="77">
        <v>0.838006230529595</v>
      </c>
      <c r="D13" s="31"/>
      <c r="E13" s="42"/>
      <c r="F13" s="42"/>
      <c r="G13" s="41"/>
      <c r="H13" s="40"/>
      <c r="I13" s="40"/>
    </row>
    <row r="14" spans="1:10" x14ac:dyDescent="0.25">
      <c r="A14" s="78" t="s">
        <v>4</v>
      </c>
      <c r="B14" s="76">
        <v>0.16666666666666666</v>
      </c>
      <c r="C14" s="77" t="s">
        <v>73</v>
      </c>
      <c r="D14" s="31"/>
      <c r="E14" s="42"/>
      <c r="F14" s="31"/>
      <c r="G14" s="41"/>
      <c r="H14" s="40"/>
      <c r="I14" s="40"/>
      <c r="J14" t="s">
        <v>72</v>
      </c>
    </row>
    <row r="15" spans="1:10" x14ac:dyDescent="0.25">
      <c r="A15" s="78" t="s">
        <v>3</v>
      </c>
      <c r="B15" s="76">
        <v>0.15571428571428572</v>
      </c>
      <c r="C15" s="77">
        <v>0.42857142857142855</v>
      </c>
      <c r="D15" s="31"/>
      <c r="E15" s="42"/>
      <c r="F15" s="42"/>
      <c r="G15" s="41"/>
      <c r="H15" s="40"/>
      <c r="I15" s="40"/>
    </row>
    <row r="16" spans="1:10" x14ac:dyDescent="0.25">
      <c r="A16" s="78" t="s">
        <v>12</v>
      </c>
      <c r="B16" s="76">
        <v>0.14932126696832579</v>
      </c>
      <c r="C16" s="77">
        <v>0.36585365853658536</v>
      </c>
      <c r="D16" s="31"/>
      <c r="E16" s="42"/>
      <c r="F16" s="42"/>
      <c r="G16" s="41"/>
      <c r="H16" s="40"/>
      <c r="I16" s="40"/>
    </row>
    <row r="17" spans="1:9" x14ac:dyDescent="0.25">
      <c r="A17" s="78" t="s">
        <v>2</v>
      </c>
      <c r="B17" s="76">
        <v>6.5448060633080701E-2</v>
      </c>
      <c r="C17" s="77">
        <v>0.26365348399246702</v>
      </c>
      <c r="D17" s="31"/>
      <c r="E17" s="42"/>
      <c r="F17" s="42"/>
      <c r="G17" s="41"/>
      <c r="H17" s="40"/>
      <c r="I17" s="40"/>
    </row>
    <row r="18" spans="1:9" x14ac:dyDescent="0.25">
      <c r="A18" s="80" t="s">
        <v>75</v>
      </c>
      <c r="B18" s="81">
        <v>0.17502993360182867</v>
      </c>
      <c r="C18" s="82">
        <v>0.55598705501618118</v>
      </c>
      <c r="D18" s="31"/>
      <c r="E18" s="31"/>
      <c r="F18" s="31"/>
      <c r="G18" s="31"/>
    </row>
    <row r="19" spans="1:9" x14ac:dyDescent="0.25">
      <c r="A19" s="45"/>
      <c r="B19" s="44"/>
      <c r="C19" s="44"/>
      <c r="D19" s="31"/>
      <c r="E19" s="31"/>
      <c r="F19" s="31"/>
      <c r="G19" s="31"/>
    </row>
    <row r="20" spans="1:9" x14ac:dyDescent="0.25">
      <c r="A20" s="83" t="s">
        <v>88</v>
      </c>
      <c r="B20" s="44"/>
      <c r="C20" s="44"/>
      <c r="D20" s="31"/>
      <c r="E20" s="31"/>
      <c r="F20" s="31"/>
      <c r="G20" s="31"/>
    </row>
    <row r="21" spans="1:9" x14ac:dyDescent="0.25">
      <c r="A21" t="s">
        <v>59</v>
      </c>
      <c r="B21" s="2"/>
      <c r="C21" s="2"/>
    </row>
    <row r="22" spans="1:9" x14ac:dyDescent="0.25">
      <c r="A22" t="s">
        <v>10</v>
      </c>
    </row>
    <row r="50" spans="1:1" x14ac:dyDescent="0.25">
      <c r="A50" t="s">
        <v>76</v>
      </c>
    </row>
    <row r="51" spans="1:1" x14ac:dyDescent="0.25">
      <c r="A51" t="s">
        <v>59</v>
      </c>
    </row>
    <row r="52" spans="1:1" x14ac:dyDescent="0.25">
      <c r="A52" t="s">
        <v>10</v>
      </c>
    </row>
  </sheetData>
  <sortState ref="A2:F16">
    <sortCondition descending="1" ref="B2:B16"/>
  </sortState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H30" sqref="H30"/>
    </sheetView>
  </sheetViews>
  <sheetFormatPr baseColWidth="10" defaultRowHeight="15" x14ac:dyDescent="0.25"/>
  <cols>
    <col min="1" max="1" width="42.28515625" style="5" customWidth="1"/>
    <col min="2" max="2" width="30.28515625" style="5" customWidth="1"/>
    <col min="3" max="3" width="10.7109375" style="5" bestFit="1" customWidth="1"/>
    <col min="4" max="4" width="10.5703125" style="5" bestFit="1" customWidth="1"/>
    <col min="5" max="5" width="7.7109375" style="5" customWidth="1"/>
    <col min="6" max="6" width="9.7109375" style="5" bestFit="1" customWidth="1"/>
    <col min="7" max="7" width="7" style="5" bestFit="1" customWidth="1"/>
    <col min="8" max="8" width="9.5703125" style="5" bestFit="1" customWidth="1"/>
    <col min="9" max="9" width="8.7109375" style="5" bestFit="1" customWidth="1"/>
    <col min="10" max="10" width="10.7109375" style="5" bestFit="1" customWidth="1"/>
    <col min="11" max="11" width="9.85546875" style="5" bestFit="1" customWidth="1"/>
    <col min="12" max="12" width="7.85546875" style="5" bestFit="1" customWidth="1"/>
    <col min="13" max="13" width="7" style="5" bestFit="1" customWidth="1"/>
    <col min="14" max="14" width="18.42578125" style="5" bestFit="1" customWidth="1"/>
    <col min="15" max="16384" width="11.42578125" style="5"/>
  </cols>
  <sheetData>
    <row r="1" spans="1:3" x14ac:dyDescent="0.25">
      <c r="A1" s="12" t="s">
        <v>37</v>
      </c>
      <c r="B1" s="14"/>
    </row>
    <row r="2" spans="1:3" x14ac:dyDescent="0.25">
      <c r="A2" s="12"/>
      <c r="B2" s="14"/>
    </row>
    <row r="3" spans="1:3" x14ac:dyDescent="0.25">
      <c r="A3" s="89" t="s">
        <v>89</v>
      </c>
      <c r="B3" s="90" t="s">
        <v>38</v>
      </c>
    </row>
    <row r="4" spans="1:3" x14ac:dyDescent="0.25">
      <c r="A4" s="10" t="s">
        <v>24</v>
      </c>
      <c r="B4" s="87">
        <v>2983</v>
      </c>
      <c r="C4" s="50"/>
    </row>
    <row r="5" spans="1:3" x14ac:dyDescent="0.25">
      <c r="A5" s="10" t="s">
        <v>25</v>
      </c>
      <c r="B5" s="87">
        <v>1310</v>
      </c>
      <c r="C5" s="50"/>
    </row>
    <row r="6" spans="1:3" x14ac:dyDescent="0.25">
      <c r="A6" s="10" t="s">
        <v>27</v>
      </c>
      <c r="B6" s="87">
        <v>1171</v>
      </c>
      <c r="C6" s="50"/>
    </row>
    <row r="7" spans="1:3" x14ac:dyDescent="0.25">
      <c r="A7" s="10" t="s">
        <v>26</v>
      </c>
      <c r="B7" s="87">
        <v>1040</v>
      </c>
      <c r="C7" s="50"/>
    </row>
    <row r="8" spans="1:3" x14ac:dyDescent="0.25">
      <c r="A8" s="10" t="s">
        <v>28</v>
      </c>
      <c r="B8" s="87">
        <v>851</v>
      </c>
      <c r="C8" s="50"/>
    </row>
    <row r="9" spans="1:3" x14ac:dyDescent="0.25">
      <c r="A9" s="10" t="s">
        <v>31</v>
      </c>
      <c r="B9" s="87">
        <v>821</v>
      </c>
      <c r="C9" s="50"/>
    </row>
    <row r="10" spans="1:3" x14ac:dyDescent="0.25">
      <c r="A10" s="10" t="s">
        <v>29</v>
      </c>
      <c r="B10" s="87">
        <v>540</v>
      </c>
      <c r="C10" s="50"/>
    </row>
    <row r="11" spans="1:3" x14ac:dyDescent="0.25">
      <c r="A11" s="10" t="s">
        <v>30</v>
      </c>
      <c r="B11" s="87">
        <v>474</v>
      </c>
      <c r="C11" s="50"/>
    </row>
    <row r="12" spans="1:3" x14ac:dyDescent="0.25">
      <c r="A12" s="10" t="s">
        <v>32</v>
      </c>
      <c r="B12" s="87">
        <v>436</v>
      </c>
      <c r="C12" s="50"/>
    </row>
    <row r="13" spans="1:3" x14ac:dyDescent="0.25">
      <c r="A13" s="10" t="s">
        <v>33</v>
      </c>
      <c r="B13" s="87">
        <v>379</v>
      </c>
      <c r="C13" s="50"/>
    </row>
    <row r="14" spans="1:3" x14ac:dyDescent="0.25">
      <c r="A14" s="10" t="s">
        <v>34</v>
      </c>
      <c r="B14" s="87">
        <v>313</v>
      </c>
      <c r="C14" s="50"/>
    </row>
    <row r="15" spans="1:3" x14ac:dyDescent="0.25">
      <c r="A15" s="10" t="s">
        <v>36</v>
      </c>
      <c r="B15" s="87">
        <v>293</v>
      </c>
      <c r="C15" s="50"/>
    </row>
    <row r="16" spans="1:3" x14ac:dyDescent="0.25">
      <c r="A16" s="17" t="s">
        <v>35</v>
      </c>
      <c r="B16" s="88">
        <v>276</v>
      </c>
      <c r="C16" s="50"/>
    </row>
    <row r="17" spans="1:14" ht="12" customHeight="1" x14ac:dyDescent="0.25">
      <c r="B17" s="6"/>
    </row>
    <row r="18" spans="1:14" x14ac:dyDescent="0.25">
      <c r="A18" s="91" t="s">
        <v>39</v>
      </c>
    </row>
    <row r="19" spans="1:14" x14ac:dyDescent="0.25">
      <c r="A19" t="s">
        <v>59</v>
      </c>
    </row>
    <row r="20" spans="1:14" x14ac:dyDescent="0.25">
      <c r="A20" t="s">
        <v>10</v>
      </c>
    </row>
    <row r="25" spans="1:14" x14ac:dyDescent="0.25">
      <c r="N25" s="5" t="s">
        <v>40</v>
      </c>
    </row>
    <row r="43" spans="1:1" x14ac:dyDescent="0.25">
      <c r="A43" t="s">
        <v>59</v>
      </c>
    </row>
    <row r="44" spans="1:1" x14ac:dyDescent="0.25">
      <c r="A44" t="s">
        <v>10</v>
      </c>
    </row>
  </sheetData>
  <sortState ref="A3:C15">
    <sortCondition descending="1" ref="B3:B15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24" sqref="D24"/>
    </sheetView>
  </sheetViews>
  <sheetFormatPr baseColWidth="10" defaultRowHeight="15" x14ac:dyDescent="0.25"/>
  <cols>
    <col min="1" max="1" width="63.28515625" customWidth="1"/>
    <col min="3" max="3" width="14.42578125" customWidth="1"/>
    <col min="4" max="4" width="12.42578125" customWidth="1"/>
    <col min="7" max="12" width="11.42578125" style="33"/>
    <col min="13" max="13" width="11.42578125" style="31"/>
  </cols>
  <sheetData>
    <row r="1" spans="1:12" x14ac:dyDescent="0.25">
      <c r="A1" s="3" t="s">
        <v>106</v>
      </c>
    </row>
    <row r="2" spans="1:12" x14ac:dyDescent="0.25">
      <c r="A2" s="3"/>
    </row>
    <row r="3" spans="1:12" x14ac:dyDescent="0.25">
      <c r="A3" s="105" t="s">
        <v>107</v>
      </c>
      <c r="B3" s="110">
        <v>9.327342046009135E-2</v>
      </c>
      <c r="C3" s="39"/>
      <c r="D3" s="39"/>
      <c r="E3" s="39"/>
      <c r="H3" s="29"/>
      <c r="I3" s="29"/>
      <c r="J3" s="29"/>
      <c r="K3" s="30"/>
    </row>
    <row r="4" spans="1:12" x14ac:dyDescent="0.25">
      <c r="A4" s="106" t="s">
        <v>103</v>
      </c>
      <c r="B4" s="111">
        <v>0.23223055945487681</v>
      </c>
      <c r="C4" s="39"/>
      <c r="D4" s="39"/>
      <c r="E4" s="39"/>
      <c r="H4" s="29"/>
      <c r="I4" s="29"/>
      <c r="J4" s="29"/>
      <c r="K4" s="30"/>
    </row>
    <row r="5" spans="1:12" x14ac:dyDescent="0.25">
      <c r="A5" s="106" t="s">
        <v>105</v>
      </c>
      <c r="B5" s="111">
        <v>0.54529057156505223</v>
      </c>
      <c r="C5" s="39"/>
      <c r="D5" s="39"/>
      <c r="E5" s="39"/>
      <c r="G5" s="36"/>
      <c r="H5" s="34"/>
      <c r="I5" s="34"/>
      <c r="J5" s="34"/>
      <c r="K5" s="34"/>
      <c r="L5" s="35"/>
    </row>
    <row r="6" spans="1:12" x14ac:dyDescent="0.25">
      <c r="A6" s="107" t="s">
        <v>104</v>
      </c>
      <c r="B6" s="112">
        <v>0.6300431220509134</v>
      </c>
      <c r="C6" s="39"/>
      <c r="D6" s="39"/>
      <c r="E6" s="39"/>
      <c r="H6" s="29"/>
      <c r="I6" s="29"/>
      <c r="J6" s="29"/>
      <c r="K6" s="29"/>
      <c r="L6" s="30"/>
    </row>
    <row r="7" spans="1:12" x14ac:dyDescent="0.25">
      <c r="A7" s="104"/>
      <c r="B7" s="39"/>
      <c r="C7" s="39"/>
      <c r="D7" s="39"/>
      <c r="E7" s="39"/>
      <c r="H7" s="29"/>
      <c r="I7" s="29"/>
      <c r="J7" s="29"/>
      <c r="K7" s="29"/>
      <c r="L7" s="30"/>
    </row>
    <row r="8" spans="1:12" x14ac:dyDescent="0.25">
      <c r="A8" s="1" t="s">
        <v>0</v>
      </c>
    </row>
    <row r="9" spans="1:12" x14ac:dyDescent="0.25">
      <c r="A9" t="s">
        <v>59</v>
      </c>
    </row>
    <row r="10" spans="1:12" x14ac:dyDescent="0.25">
      <c r="A10" t="s">
        <v>10</v>
      </c>
    </row>
    <row r="12" spans="1:12" x14ac:dyDescent="0.25">
      <c r="A12" s="3" t="s">
        <v>106</v>
      </c>
      <c r="B12" s="108"/>
      <c r="C12" s="108"/>
      <c r="D12" s="108"/>
      <c r="E12" s="108"/>
    </row>
    <row r="13" spans="1:12" x14ac:dyDescent="0.25">
      <c r="A13" s="109"/>
      <c r="B13" s="13"/>
      <c r="C13" s="13"/>
      <c r="D13" s="13"/>
      <c r="E13" s="13"/>
    </row>
    <row r="14" spans="1:12" x14ac:dyDescent="0.25">
      <c r="A14" s="104"/>
      <c r="B14" s="39"/>
      <c r="C14" s="39"/>
      <c r="D14" s="39"/>
      <c r="E14" s="39"/>
    </row>
    <row r="15" spans="1:12" x14ac:dyDescent="0.25">
      <c r="A15" s="104"/>
      <c r="B15" s="39"/>
      <c r="C15" s="39"/>
      <c r="D15" s="39"/>
      <c r="E15" s="39"/>
    </row>
    <row r="16" spans="1:12" x14ac:dyDescent="0.25">
      <c r="A16" s="104"/>
      <c r="B16" s="39"/>
      <c r="C16" s="39"/>
      <c r="D16" s="39"/>
      <c r="E16" s="39"/>
    </row>
    <row r="17" spans="1:5" x14ac:dyDescent="0.25">
      <c r="A17" s="104"/>
      <c r="B17" s="39"/>
      <c r="C17" s="39"/>
      <c r="D17" s="39"/>
      <c r="E17" s="39"/>
    </row>
    <row r="18" spans="1:5" x14ac:dyDescent="0.25">
      <c r="A18" s="104"/>
      <c r="B18" s="39"/>
      <c r="C18" s="39"/>
      <c r="D18" s="39"/>
      <c r="E18" s="39"/>
    </row>
    <row r="19" spans="1:5" x14ac:dyDescent="0.25">
      <c r="A19" s="104"/>
      <c r="B19" s="39"/>
      <c r="C19" s="39"/>
      <c r="D19" s="39"/>
      <c r="E19" s="39"/>
    </row>
    <row r="20" spans="1:5" x14ac:dyDescent="0.25">
      <c r="A20" s="104"/>
      <c r="B20" s="39"/>
      <c r="C20" s="39"/>
      <c r="D20" s="39"/>
      <c r="E20" s="39"/>
    </row>
    <row r="21" spans="1:5" x14ac:dyDescent="0.25">
      <c r="A21" s="104"/>
      <c r="B21" s="39"/>
      <c r="C21" s="39"/>
      <c r="D21" s="39"/>
      <c r="E21" s="39"/>
    </row>
    <row r="22" spans="1:5" x14ac:dyDescent="0.25">
      <c r="A22" s="104"/>
      <c r="B22" s="39"/>
      <c r="C22" s="39"/>
      <c r="D22" s="39"/>
      <c r="E22" s="39"/>
    </row>
    <row r="28" spans="1:5" x14ac:dyDescent="0.25">
      <c r="A28" s="1" t="s">
        <v>0</v>
      </c>
    </row>
    <row r="29" spans="1:5" x14ac:dyDescent="0.25">
      <c r="A29" t="s">
        <v>59</v>
      </c>
    </row>
    <row r="30" spans="1:5" x14ac:dyDescent="0.25">
      <c r="A30" t="s">
        <v>10</v>
      </c>
    </row>
  </sheetData>
  <sortState ref="A3:B6">
    <sortCondition ref="B3:B6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26" sqref="G26"/>
    </sheetView>
  </sheetViews>
  <sheetFormatPr baseColWidth="10" defaultRowHeight="15" x14ac:dyDescent="0.25"/>
  <cols>
    <col min="1" max="1" width="26.7109375" customWidth="1"/>
    <col min="2" max="3" width="14.42578125" bestFit="1" customWidth="1"/>
    <col min="4" max="4" width="22.140625" bestFit="1" customWidth="1"/>
    <col min="5" max="5" width="5.28515625" bestFit="1" customWidth="1"/>
  </cols>
  <sheetData>
    <row r="1" spans="1:5" x14ac:dyDescent="0.25">
      <c r="A1" s="3" t="s">
        <v>81</v>
      </c>
    </row>
    <row r="3" spans="1:5" ht="60" x14ac:dyDescent="0.25">
      <c r="A3" s="52" t="s">
        <v>77</v>
      </c>
      <c r="B3" s="53" t="s">
        <v>78</v>
      </c>
      <c r="C3" s="54" t="s">
        <v>79</v>
      </c>
      <c r="D3" s="55" t="s">
        <v>82</v>
      </c>
      <c r="E3" s="56" t="s">
        <v>83</v>
      </c>
    </row>
    <row r="4" spans="1:5" x14ac:dyDescent="0.25">
      <c r="A4" t="s">
        <v>60</v>
      </c>
      <c r="B4">
        <v>2328</v>
      </c>
      <c r="C4">
        <v>2936</v>
      </c>
      <c r="D4" s="51">
        <f>B4/C4*100</f>
        <v>79.291553133514995</v>
      </c>
      <c r="E4">
        <v>1</v>
      </c>
    </row>
    <row r="5" spans="1:5" x14ac:dyDescent="0.25">
      <c r="A5" t="s">
        <v>63</v>
      </c>
      <c r="B5">
        <v>7651</v>
      </c>
      <c r="C5">
        <v>18056</v>
      </c>
      <c r="D5" s="51">
        <f t="shared" ref="D5:D17" si="0">B5/C5*100</f>
        <v>42.373726185201591</v>
      </c>
      <c r="E5">
        <v>2</v>
      </c>
    </row>
    <row r="6" spans="1:5" x14ac:dyDescent="0.25">
      <c r="A6" t="s">
        <v>62</v>
      </c>
      <c r="B6">
        <v>14318</v>
      </c>
      <c r="C6">
        <v>48493</v>
      </c>
      <c r="D6" s="51">
        <f t="shared" si="0"/>
        <v>29.525910956220486</v>
      </c>
      <c r="E6">
        <v>3</v>
      </c>
    </row>
    <row r="7" spans="1:5" x14ac:dyDescent="0.25">
      <c r="A7" t="s">
        <v>61</v>
      </c>
      <c r="B7">
        <v>15550</v>
      </c>
      <c r="C7">
        <v>64370</v>
      </c>
      <c r="D7" s="51">
        <f t="shared" si="0"/>
        <v>24.157216094453936</v>
      </c>
      <c r="E7">
        <v>4</v>
      </c>
    </row>
    <row r="8" spans="1:5" x14ac:dyDescent="0.25">
      <c r="A8" t="s">
        <v>64</v>
      </c>
      <c r="B8">
        <v>5608</v>
      </c>
      <c r="C8">
        <v>23662</v>
      </c>
      <c r="D8" s="51">
        <f t="shared" si="0"/>
        <v>23.70044797565717</v>
      </c>
      <c r="E8">
        <v>5</v>
      </c>
    </row>
    <row r="9" spans="1:5" x14ac:dyDescent="0.25">
      <c r="A9" t="s">
        <v>65</v>
      </c>
      <c r="B9">
        <v>14455</v>
      </c>
      <c r="C9">
        <v>64200</v>
      </c>
      <c r="D9" s="51">
        <f t="shared" si="0"/>
        <v>22.515576323987538</v>
      </c>
      <c r="E9">
        <v>6</v>
      </c>
    </row>
    <row r="10" spans="1:5" x14ac:dyDescent="0.25">
      <c r="A10" t="s">
        <v>66</v>
      </c>
      <c r="B10">
        <v>985</v>
      </c>
      <c r="C10">
        <v>4425</v>
      </c>
      <c r="D10" s="51">
        <f t="shared" si="0"/>
        <v>22.259887005649716</v>
      </c>
      <c r="E10">
        <v>7</v>
      </c>
    </row>
    <row r="11" spans="1:5" x14ac:dyDescent="0.25">
      <c r="A11" t="s">
        <v>58</v>
      </c>
      <c r="B11">
        <v>4075</v>
      </c>
      <c r="C11">
        <v>19919</v>
      </c>
      <c r="D11" s="51">
        <f t="shared" si="0"/>
        <v>20.457854309955319</v>
      </c>
      <c r="E11">
        <v>8</v>
      </c>
    </row>
    <row r="12" spans="1:5" x14ac:dyDescent="0.25">
      <c r="A12" t="s">
        <v>67</v>
      </c>
      <c r="B12">
        <v>5251</v>
      </c>
      <c r="C12">
        <v>26409</v>
      </c>
      <c r="D12" s="51">
        <f t="shared" si="0"/>
        <v>19.883373092506343</v>
      </c>
      <c r="E12">
        <v>9</v>
      </c>
    </row>
    <row r="13" spans="1:5" x14ac:dyDescent="0.25">
      <c r="A13" t="s">
        <v>68</v>
      </c>
      <c r="B13">
        <v>7964</v>
      </c>
      <c r="C13">
        <v>40989</v>
      </c>
      <c r="D13" s="51">
        <f t="shared" si="0"/>
        <v>19.429603064236748</v>
      </c>
      <c r="E13">
        <v>10</v>
      </c>
    </row>
    <row r="14" spans="1:5" x14ac:dyDescent="0.25">
      <c r="A14" t="s">
        <v>69</v>
      </c>
      <c r="B14">
        <v>3766</v>
      </c>
      <c r="C14">
        <v>23463</v>
      </c>
      <c r="D14" s="51">
        <f t="shared" si="0"/>
        <v>16.050803392575546</v>
      </c>
      <c r="E14">
        <v>11</v>
      </c>
    </row>
    <row r="15" spans="1:5" x14ac:dyDescent="0.25">
      <c r="A15" t="s">
        <v>70</v>
      </c>
      <c r="B15">
        <v>4046</v>
      </c>
      <c r="C15">
        <v>26347</v>
      </c>
      <c r="D15" s="51">
        <f t="shared" si="0"/>
        <v>15.356587087713972</v>
      </c>
      <c r="E15">
        <v>12</v>
      </c>
    </row>
    <row r="16" spans="1:5" x14ac:dyDescent="0.25">
      <c r="A16" t="s">
        <v>71</v>
      </c>
      <c r="B16">
        <v>4027</v>
      </c>
      <c r="C16">
        <v>26510</v>
      </c>
      <c r="D16" s="51">
        <f t="shared" si="0"/>
        <v>15.190494153149755</v>
      </c>
      <c r="E16">
        <v>13</v>
      </c>
    </row>
    <row r="17" spans="1:7" x14ac:dyDescent="0.25">
      <c r="A17" s="57" t="s">
        <v>17</v>
      </c>
      <c r="B17" s="57">
        <v>90024</v>
      </c>
      <c r="C17" s="57">
        <v>389779</v>
      </c>
      <c r="D17" s="58">
        <f t="shared" si="0"/>
        <v>23.096164749768459</v>
      </c>
      <c r="E17" s="57"/>
    </row>
    <row r="19" spans="1:7" x14ac:dyDescent="0.25">
      <c r="A19" t="s">
        <v>18</v>
      </c>
    </row>
    <row r="25" spans="1:7" x14ac:dyDescent="0.25">
      <c r="G25" t="s">
        <v>84</v>
      </c>
    </row>
    <row r="26" spans="1:7" x14ac:dyDescent="0.25">
      <c r="G26" t="s">
        <v>85</v>
      </c>
    </row>
  </sheetData>
  <sortState ref="A4:E16">
    <sortCondition ref="E4:E16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3" sqref="A3:D17"/>
    </sheetView>
  </sheetViews>
  <sheetFormatPr baseColWidth="10" defaultRowHeight="15" x14ac:dyDescent="0.25"/>
  <cols>
    <col min="1" max="1" width="47.7109375" style="5" customWidth="1"/>
    <col min="2" max="2" width="17.42578125" style="9" customWidth="1"/>
    <col min="3" max="3" width="18.7109375" style="9" customWidth="1"/>
    <col min="4" max="4" width="15.7109375" style="9" customWidth="1"/>
    <col min="5" max="5" width="16" style="5" customWidth="1"/>
    <col min="6" max="6" width="15" style="5" customWidth="1"/>
    <col min="7" max="16384" width="11.42578125" style="5"/>
  </cols>
  <sheetData>
    <row r="1" spans="1:4" x14ac:dyDescent="0.25">
      <c r="A1" s="12" t="s">
        <v>87</v>
      </c>
    </row>
    <row r="3" spans="1:4" x14ac:dyDescent="0.25">
      <c r="A3" s="62"/>
      <c r="B3" s="115" t="s">
        <v>41</v>
      </c>
      <c r="C3" s="116"/>
      <c r="D3" s="117"/>
    </row>
    <row r="4" spans="1:4" ht="60" x14ac:dyDescent="0.25">
      <c r="A4" s="63" t="s">
        <v>42</v>
      </c>
      <c r="B4" s="54" t="s">
        <v>110</v>
      </c>
      <c r="C4" s="53" t="s">
        <v>43</v>
      </c>
      <c r="D4" s="64" t="s">
        <v>44</v>
      </c>
    </row>
    <row r="5" spans="1:4" x14ac:dyDescent="0.25">
      <c r="A5" s="11"/>
      <c r="B5" s="60" t="s">
        <v>45</v>
      </c>
      <c r="C5" s="60" t="s">
        <v>45</v>
      </c>
      <c r="D5" s="61" t="s">
        <v>46</v>
      </c>
    </row>
    <row r="6" spans="1:4" x14ac:dyDescent="0.25">
      <c r="A6" s="10" t="s">
        <v>2</v>
      </c>
      <c r="B6" s="15">
        <v>-1864</v>
      </c>
      <c r="C6" s="16">
        <v>184</v>
      </c>
      <c r="D6" s="37">
        <v>2.3710293047061599</v>
      </c>
    </row>
    <row r="7" spans="1:4" x14ac:dyDescent="0.25">
      <c r="A7" s="10" t="s">
        <v>48</v>
      </c>
      <c r="B7" s="16">
        <v>95</v>
      </c>
      <c r="C7" s="16">
        <v>114</v>
      </c>
      <c r="D7" s="37">
        <v>17.452746864511568</v>
      </c>
    </row>
    <row r="8" spans="1:4" x14ac:dyDescent="0.25">
      <c r="A8" s="10" t="s">
        <v>7</v>
      </c>
      <c r="B8" s="15">
        <v>-509</v>
      </c>
      <c r="C8" s="15">
        <v>-183</v>
      </c>
      <c r="D8" s="37">
        <v>11.040555778529523</v>
      </c>
    </row>
    <row r="9" spans="1:4" x14ac:dyDescent="0.25">
      <c r="A9" s="10" t="s">
        <v>9</v>
      </c>
      <c r="B9" s="15">
        <v>-86</v>
      </c>
      <c r="C9" s="15">
        <v>-49</v>
      </c>
      <c r="D9" s="37">
        <v>-0.65520945220193738</v>
      </c>
    </row>
    <row r="10" spans="1:4" x14ac:dyDescent="0.25">
      <c r="A10" s="10" t="s">
        <v>12</v>
      </c>
      <c r="B10" s="15">
        <v>-169</v>
      </c>
      <c r="C10" s="15">
        <v>-1</v>
      </c>
      <c r="D10" s="37">
        <v>4.1934992188393121</v>
      </c>
    </row>
    <row r="11" spans="1:4" x14ac:dyDescent="0.25">
      <c r="A11" s="10" t="s">
        <v>3</v>
      </c>
      <c r="B11" s="15">
        <v>-369</v>
      </c>
      <c r="C11" s="16">
        <v>115</v>
      </c>
      <c r="D11" s="37">
        <v>9.6145538014409517</v>
      </c>
    </row>
    <row r="12" spans="1:4" x14ac:dyDescent="0.25">
      <c r="A12" s="10" t="s">
        <v>11</v>
      </c>
      <c r="B12" s="15">
        <v>-63</v>
      </c>
      <c r="C12" s="15">
        <v>-2</v>
      </c>
      <c r="D12" s="37">
        <v>11.867115222876365</v>
      </c>
    </row>
    <row r="13" spans="1:4" x14ac:dyDescent="0.25">
      <c r="A13" s="10" t="s">
        <v>16</v>
      </c>
      <c r="B13" s="15">
        <v>-760</v>
      </c>
      <c r="C13" s="16">
        <v>27</v>
      </c>
      <c r="D13" s="37">
        <v>12.550357526013006</v>
      </c>
    </row>
    <row r="14" spans="1:4" x14ac:dyDescent="0.25">
      <c r="A14" s="10" t="s">
        <v>20</v>
      </c>
      <c r="B14" s="15">
        <v>-14</v>
      </c>
      <c r="C14" s="16">
        <v>4</v>
      </c>
      <c r="D14" s="37">
        <v>6.9395711500974659</v>
      </c>
    </row>
    <row r="15" spans="1:4" x14ac:dyDescent="0.25">
      <c r="A15" s="10" t="s">
        <v>47</v>
      </c>
      <c r="B15" s="15">
        <v>-135</v>
      </c>
      <c r="C15" s="15">
        <v>-11</v>
      </c>
      <c r="D15" s="37">
        <v>6.1681329423264906</v>
      </c>
    </row>
    <row r="16" spans="1:4" x14ac:dyDescent="0.25">
      <c r="A16" s="10" t="s">
        <v>5</v>
      </c>
      <c r="B16" s="15">
        <v>-125</v>
      </c>
      <c r="C16" s="15">
        <v>-27</v>
      </c>
      <c r="D16" s="37">
        <v>10.515873015873016</v>
      </c>
    </row>
    <row r="17" spans="1:4" x14ac:dyDescent="0.25">
      <c r="A17" s="17" t="s">
        <v>49</v>
      </c>
      <c r="B17" s="18">
        <v>-1112</v>
      </c>
      <c r="C17" s="18">
        <v>-149</v>
      </c>
      <c r="D17" s="38">
        <v>7.820307144788238</v>
      </c>
    </row>
    <row r="19" spans="1:4" x14ac:dyDescent="0.25">
      <c r="A19" s="5" t="s">
        <v>59</v>
      </c>
      <c r="C19" s="6"/>
    </row>
    <row r="20" spans="1:4" x14ac:dyDescent="0.25">
      <c r="A20" s="5" t="s">
        <v>86</v>
      </c>
    </row>
  </sheetData>
  <mergeCells count="1">
    <mergeCell ref="B3:D3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workbookViewId="0">
      <selection activeCell="B26" sqref="B26"/>
    </sheetView>
  </sheetViews>
  <sheetFormatPr baseColWidth="10" defaultRowHeight="15" x14ac:dyDescent="0.25"/>
  <cols>
    <col min="1" max="1" width="42.28515625" style="21" customWidth="1"/>
    <col min="2" max="2" width="11.42578125" style="21"/>
    <col min="3" max="3" width="17.42578125" style="21" customWidth="1"/>
    <col min="4" max="4" width="15.28515625" style="21" customWidth="1"/>
    <col min="5" max="5" width="14.28515625" style="21" customWidth="1"/>
    <col min="6" max="8" width="11.42578125" style="21"/>
    <col min="9" max="9" width="15" style="21" customWidth="1"/>
    <col min="10" max="11" width="11.42578125" style="21"/>
    <col min="12" max="12" width="15.140625" style="21" customWidth="1"/>
    <col min="13" max="13" width="15.42578125" style="21" customWidth="1"/>
    <col min="14" max="14" width="13" style="21" customWidth="1"/>
    <col min="15" max="16384" width="11.42578125" style="21"/>
  </cols>
  <sheetData>
    <row r="1" spans="1:15" x14ac:dyDescent="0.25">
      <c r="A1" s="118" t="s">
        <v>57</v>
      </c>
      <c r="B1" s="119"/>
      <c r="C1" s="119"/>
      <c r="D1" s="119"/>
      <c r="E1" s="119"/>
      <c r="F1" s="19"/>
      <c r="G1" s="19"/>
      <c r="H1" s="20"/>
      <c r="I1" s="19"/>
      <c r="J1" s="19"/>
      <c r="K1" s="19"/>
      <c r="L1" s="19"/>
      <c r="M1" s="19"/>
      <c r="N1" s="19"/>
      <c r="O1" s="19"/>
    </row>
    <row r="2" spans="1:15" x14ac:dyDescent="0.25">
      <c r="A2" s="92"/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19"/>
    </row>
    <row r="3" spans="1:15" ht="75" x14ac:dyDescent="0.25">
      <c r="A3" s="97" t="s">
        <v>1</v>
      </c>
      <c r="B3" s="98" t="s">
        <v>90</v>
      </c>
      <c r="C3" s="98" t="s">
        <v>91</v>
      </c>
      <c r="D3" s="98" t="s">
        <v>92</v>
      </c>
      <c r="E3" s="99" t="s">
        <v>93</v>
      </c>
      <c r="F3" s="98" t="s">
        <v>94</v>
      </c>
      <c r="G3" s="99" t="s">
        <v>95</v>
      </c>
      <c r="H3" s="99" t="s">
        <v>96</v>
      </c>
      <c r="I3" s="98" t="s">
        <v>97</v>
      </c>
      <c r="J3" s="99" t="s">
        <v>98</v>
      </c>
      <c r="K3" s="98" t="s">
        <v>99</v>
      </c>
      <c r="L3" s="98" t="s">
        <v>100</v>
      </c>
      <c r="M3" s="98" t="s">
        <v>101</v>
      </c>
      <c r="N3" s="100" t="s">
        <v>102</v>
      </c>
      <c r="O3" s="19"/>
    </row>
    <row r="4" spans="1:15" x14ac:dyDescent="0.25">
      <c r="A4" s="93" t="s">
        <v>2</v>
      </c>
      <c r="B4" s="94">
        <v>6.4073226544622424</v>
      </c>
      <c r="C4" s="94">
        <v>6.1784897025171626</v>
      </c>
      <c r="D4" s="94">
        <v>8.9244851258581246</v>
      </c>
      <c r="E4" s="94">
        <v>22.082379862700229</v>
      </c>
      <c r="F4" s="94">
        <v>17.620137299771166</v>
      </c>
      <c r="G4" s="94">
        <v>8.4668192219679632</v>
      </c>
      <c r="H4" s="94">
        <v>66.475972540045774</v>
      </c>
      <c r="I4" s="94">
        <v>4.5766590389016013</v>
      </c>
      <c r="J4" s="94">
        <v>20.938215102974826</v>
      </c>
      <c r="K4" s="94">
        <v>6.6361556064073222</v>
      </c>
      <c r="L4" s="94">
        <v>16.590389016018307</v>
      </c>
      <c r="M4" s="94">
        <v>15.675057208237986</v>
      </c>
      <c r="N4" s="95">
        <v>7.2082379862700234</v>
      </c>
      <c r="O4" s="46"/>
    </row>
    <row r="5" spans="1:15" x14ac:dyDescent="0.25">
      <c r="A5" s="93" t="s">
        <v>48</v>
      </c>
      <c r="B5" s="94">
        <v>19.685039370078741</v>
      </c>
      <c r="C5" s="94">
        <v>5.9055118110236222</v>
      </c>
      <c r="D5" s="96">
        <v>11.811023622047244</v>
      </c>
      <c r="E5" s="96">
        <v>24.803149606299215</v>
      </c>
      <c r="F5" s="96">
        <v>20.078740157480315</v>
      </c>
      <c r="G5" s="96">
        <v>8.6614173228346463</v>
      </c>
      <c r="H5" s="96">
        <v>64.173228346456696</v>
      </c>
      <c r="I5" s="96">
        <v>7.0866141732283463</v>
      </c>
      <c r="J5" s="96">
        <v>45.275590551181097</v>
      </c>
      <c r="K5" s="96">
        <v>5.9055118110236222</v>
      </c>
      <c r="L5" s="96">
        <v>14.173228346456693</v>
      </c>
      <c r="M5" s="94">
        <v>24.015748031496063</v>
      </c>
      <c r="N5" s="95">
        <v>4.3307086614173231</v>
      </c>
      <c r="O5" s="46"/>
    </row>
    <row r="6" spans="1:15" x14ac:dyDescent="0.25">
      <c r="A6" s="93" t="s">
        <v>22</v>
      </c>
      <c r="B6" s="94">
        <v>18.823529411764707</v>
      </c>
      <c r="C6" s="94">
        <v>6.2745098039215685</v>
      </c>
      <c r="D6" s="96">
        <v>6.2745098039215685</v>
      </c>
      <c r="E6" s="96">
        <v>20.784313725490197</v>
      </c>
      <c r="F6" s="96">
        <v>19.215686274509807</v>
      </c>
      <c r="G6" s="96">
        <v>6.2745098039215685</v>
      </c>
      <c r="H6" s="96">
        <v>71.372549019607845</v>
      </c>
      <c r="I6" s="96">
        <v>14.117647058823529</v>
      </c>
      <c r="J6" s="96">
        <v>39.215686274509807</v>
      </c>
      <c r="K6" s="96">
        <v>4.7058823529411766</v>
      </c>
      <c r="L6" s="96">
        <v>10.196078431372548</v>
      </c>
      <c r="M6" s="94">
        <v>15.686274509803921</v>
      </c>
      <c r="N6" s="95">
        <v>17.647058823529413</v>
      </c>
      <c r="O6" s="46"/>
    </row>
    <row r="7" spans="1:15" x14ac:dyDescent="0.25">
      <c r="A7" s="93" t="s">
        <v>7</v>
      </c>
      <c r="B7" s="94">
        <v>2.2892819979188346</v>
      </c>
      <c r="C7" s="94">
        <v>23.933402705515089</v>
      </c>
      <c r="D7" s="96">
        <v>2.497398543184183</v>
      </c>
      <c r="E7" s="96">
        <v>47.138397502601457</v>
      </c>
      <c r="F7" s="96">
        <v>29.552549427679502</v>
      </c>
      <c r="G7" s="96">
        <v>17.793964620187307</v>
      </c>
      <c r="H7" s="96">
        <v>91.571279916753383</v>
      </c>
      <c r="I7" s="96">
        <v>19.87513007284079</v>
      </c>
      <c r="J7" s="96">
        <v>11.862643080124871</v>
      </c>
      <c r="K7" s="96">
        <v>8.012486992715921</v>
      </c>
      <c r="L7" s="96">
        <v>10.301768990634756</v>
      </c>
      <c r="M7" s="94">
        <v>64.724245577523405</v>
      </c>
      <c r="N7" s="95">
        <v>54.734651404786682</v>
      </c>
      <c r="O7" s="46"/>
    </row>
    <row r="8" spans="1:15" x14ac:dyDescent="0.25">
      <c r="A8" s="93" t="s">
        <v>53</v>
      </c>
      <c r="B8" s="94">
        <v>10.691823899371069</v>
      </c>
      <c r="C8" s="94">
        <v>10.062893081761008</v>
      </c>
      <c r="D8" s="96">
        <v>12.578616352201259</v>
      </c>
      <c r="E8" s="96">
        <v>26.415094339622641</v>
      </c>
      <c r="F8" s="96">
        <v>20.125786163522015</v>
      </c>
      <c r="G8" s="96">
        <v>9.433962264150944</v>
      </c>
      <c r="H8" s="96">
        <v>67.924528301886795</v>
      </c>
      <c r="I8" s="96">
        <v>5.6603773584905666</v>
      </c>
      <c r="J8" s="96">
        <v>45.911949685534594</v>
      </c>
      <c r="K8" s="96">
        <v>10.062893081761008</v>
      </c>
      <c r="L8" s="96">
        <v>19.49685534591195</v>
      </c>
      <c r="M8" s="94">
        <v>15.09433962264151</v>
      </c>
      <c r="N8" s="95">
        <v>9.433962264150944</v>
      </c>
      <c r="O8" s="46"/>
    </row>
    <row r="9" spans="1:15" x14ac:dyDescent="0.25">
      <c r="A9" s="93" t="s">
        <v>12</v>
      </c>
      <c r="B9" s="94">
        <v>9.8765432098765427</v>
      </c>
      <c r="C9" s="94">
        <v>6.1728395061728394</v>
      </c>
      <c r="D9" s="96">
        <v>22.222222222222221</v>
      </c>
      <c r="E9" s="96">
        <v>22.222222222222221</v>
      </c>
      <c r="F9" s="96">
        <v>19.753086419753085</v>
      </c>
      <c r="G9" s="96">
        <v>9.8765432098765427</v>
      </c>
      <c r="H9" s="96">
        <v>77.777777777777786</v>
      </c>
      <c r="I9" s="96" t="s">
        <v>73</v>
      </c>
      <c r="J9" s="96">
        <v>18.518518518518519</v>
      </c>
      <c r="K9" s="96">
        <v>11.111111111111111</v>
      </c>
      <c r="L9" s="96">
        <v>20.987654320987652</v>
      </c>
      <c r="M9" s="94">
        <v>17.283950617283949</v>
      </c>
      <c r="N9" s="95">
        <v>6.1728395061728394</v>
      </c>
      <c r="O9" s="46"/>
    </row>
    <row r="10" spans="1:15" x14ac:dyDescent="0.25">
      <c r="A10" s="93" t="s">
        <v>3</v>
      </c>
      <c r="B10" s="94">
        <v>2.3622047244094486</v>
      </c>
      <c r="C10" s="94">
        <v>5.9055118110236222</v>
      </c>
      <c r="D10" s="96">
        <v>6.6929133858267722</v>
      </c>
      <c r="E10" s="96">
        <v>29.133858267716533</v>
      </c>
      <c r="F10" s="96">
        <v>15.354330708661418</v>
      </c>
      <c r="G10" s="96">
        <v>12.204724409448819</v>
      </c>
      <c r="H10" s="96">
        <v>50.787401574803148</v>
      </c>
      <c r="I10" s="96">
        <v>3.5433070866141732</v>
      </c>
      <c r="J10" s="96">
        <v>10.62992125984252</v>
      </c>
      <c r="K10" s="96">
        <v>2.3622047244094486</v>
      </c>
      <c r="L10" s="96">
        <v>3.9370078740157481</v>
      </c>
      <c r="M10" s="94">
        <v>5.5118110236220472</v>
      </c>
      <c r="N10" s="95">
        <v>3.5433070866141732</v>
      </c>
      <c r="O10" s="46"/>
    </row>
    <row r="11" spans="1:15" x14ac:dyDescent="0.25">
      <c r="A11" s="93" t="s">
        <v>11</v>
      </c>
      <c r="B11" s="94">
        <v>0</v>
      </c>
      <c r="C11" s="94">
        <v>0</v>
      </c>
      <c r="D11" s="96" t="s">
        <v>73</v>
      </c>
      <c r="E11" s="96">
        <v>28.000000000000004</v>
      </c>
      <c r="F11" s="96">
        <v>16</v>
      </c>
      <c r="G11" s="96" t="s">
        <v>73</v>
      </c>
      <c r="H11" s="96">
        <v>60</v>
      </c>
      <c r="I11" s="96">
        <v>0</v>
      </c>
      <c r="J11" s="96">
        <v>16</v>
      </c>
      <c r="K11" s="96">
        <v>0</v>
      </c>
      <c r="L11" s="96">
        <v>0</v>
      </c>
      <c r="M11" s="94" t="s">
        <v>73</v>
      </c>
      <c r="N11" s="95" t="s">
        <v>73</v>
      </c>
      <c r="O11" s="46"/>
    </row>
    <row r="12" spans="1:15" x14ac:dyDescent="0.25">
      <c r="A12" s="93" t="s">
        <v>16</v>
      </c>
      <c r="B12" s="94">
        <v>9.1644204851752029</v>
      </c>
      <c r="C12" s="94">
        <v>5.6603773584905666</v>
      </c>
      <c r="D12" s="96">
        <v>8.6253369272237208</v>
      </c>
      <c r="E12" s="96">
        <v>36.657681940700812</v>
      </c>
      <c r="F12" s="96">
        <v>17.250673854447442</v>
      </c>
      <c r="G12" s="96">
        <v>11.859838274932615</v>
      </c>
      <c r="H12" s="96">
        <v>75.202156334231802</v>
      </c>
      <c r="I12" s="96">
        <v>8.0862533692722369</v>
      </c>
      <c r="J12" s="96">
        <v>40.700808625336926</v>
      </c>
      <c r="K12" s="96">
        <v>5.9299191374663076</v>
      </c>
      <c r="L12" s="96">
        <v>12.938005390835579</v>
      </c>
      <c r="M12" s="94">
        <v>26.954177897574123</v>
      </c>
      <c r="N12" s="95">
        <v>10.242587601078167</v>
      </c>
      <c r="O12" s="46"/>
    </row>
    <row r="13" spans="1:15" x14ac:dyDescent="0.25">
      <c r="A13" s="93" t="s">
        <v>4</v>
      </c>
      <c r="B13" s="94">
        <v>0</v>
      </c>
      <c r="C13" s="94">
        <v>0</v>
      </c>
      <c r="D13" s="96" t="s">
        <v>73</v>
      </c>
      <c r="E13" s="96">
        <v>40</v>
      </c>
      <c r="F13" s="96" t="s">
        <v>73</v>
      </c>
      <c r="G13" s="96" t="s">
        <v>73</v>
      </c>
      <c r="H13" s="96">
        <v>46.666666666666664</v>
      </c>
      <c r="I13" s="96">
        <v>0</v>
      </c>
      <c r="J13" s="96">
        <v>40</v>
      </c>
      <c r="K13" s="96" t="s">
        <v>73</v>
      </c>
      <c r="L13" s="96">
        <v>33.333333333333329</v>
      </c>
      <c r="M13" s="94" t="s">
        <v>73</v>
      </c>
      <c r="N13" s="95">
        <v>0</v>
      </c>
      <c r="O13" s="46"/>
    </row>
    <row r="14" spans="1:15" x14ac:dyDescent="0.25">
      <c r="A14" s="93" t="s">
        <v>6</v>
      </c>
      <c r="B14" s="94">
        <v>12.371134020618557</v>
      </c>
      <c r="C14" s="94">
        <v>5.1546391752577314</v>
      </c>
      <c r="D14" s="96">
        <v>14.432989690721648</v>
      </c>
      <c r="E14" s="96">
        <v>30.927835051546392</v>
      </c>
      <c r="F14" s="96">
        <v>18.556701030927837</v>
      </c>
      <c r="G14" s="96">
        <v>16.494845360824741</v>
      </c>
      <c r="H14" s="96">
        <v>62.886597938144327</v>
      </c>
      <c r="I14" s="96">
        <v>4.1237113402061851</v>
      </c>
      <c r="J14" s="96">
        <v>34.020618556701031</v>
      </c>
      <c r="K14" s="96">
        <v>14.432989690721648</v>
      </c>
      <c r="L14" s="96">
        <v>14.432989690721648</v>
      </c>
      <c r="M14" s="94">
        <v>23.711340206185564</v>
      </c>
      <c r="N14" s="95">
        <v>10.309278350515463</v>
      </c>
      <c r="O14" s="46"/>
    </row>
    <row r="15" spans="1:15" ht="15.75" customHeight="1" x14ac:dyDescent="0.25">
      <c r="A15" s="93" t="s">
        <v>5</v>
      </c>
      <c r="B15" s="94">
        <v>12.5</v>
      </c>
      <c r="C15" s="94" t="s">
        <v>73</v>
      </c>
      <c r="D15" s="96">
        <v>12.5</v>
      </c>
      <c r="E15" s="96">
        <v>37.5</v>
      </c>
      <c r="F15" s="96">
        <v>12.5</v>
      </c>
      <c r="G15" s="96">
        <v>25</v>
      </c>
      <c r="H15" s="96">
        <v>66.666666666666657</v>
      </c>
      <c r="I15" s="96" t="s">
        <v>73</v>
      </c>
      <c r="J15" s="96">
        <v>33.333333333333329</v>
      </c>
      <c r="K15" s="96" t="s">
        <v>73</v>
      </c>
      <c r="L15" s="96">
        <v>20.833333333333336</v>
      </c>
      <c r="M15" s="94">
        <v>20.833333333333336</v>
      </c>
      <c r="N15" s="95" t="s">
        <v>73</v>
      </c>
      <c r="O15" s="46"/>
    </row>
    <row r="16" spans="1:15" ht="30" x14ac:dyDescent="0.25">
      <c r="A16" s="93" t="s">
        <v>54</v>
      </c>
      <c r="B16" s="94">
        <v>7.3873873873873865</v>
      </c>
      <c r="C16" s="94">
        <v>7.7477477477477477</v>
      </c>
      <c r="D16" s="96">
        <v>6.3063063063063058</v>
      </c>
      <c r="E16" s="96">
        <v>30.45045045045045</v>
      </c>
      <c r="F16" s="96">
        <v>17.297297297297298</v>
      </c>
      <c r="G16" s="96">
        <v>9.7297297297297298</v>
      </c>
      <c r="H16" s="96">
        <v>74.774774774774784</v>
      </c>
      <c r="I16" s="96">
        <v>3.9639639639639639</v>
      </c>
      <c r="J16" s="96">
        <v>23.423423423423422</v>
      </c>
      <c r="K16" s="96">
        <v>5.4054054054054053</v>
      </c>
      <c r="L16" s="96">
        <v>12.252252252252251</v>
      </c>
      <c r="M16" s="94">
        <v>18.738738738738739</v>
      </c>
      <c r="N16" s="95">
        <v>9.5495495495495497</v>
      </c>
      <c r="O16" s="46"/>
    </row>
    <row r="17" spans="1:15" x14ac:dyDescent="0.25">
      <c r="A17" s="93" t="s">
        <v>15</v>
      </c>
      <c r="B17" s="94">
        <v>11.194029850746269</v>
      </c>
      <c r="C17" s="94">
        <v>11.194029850746269</v>
      </c>
      <c r="D17" s="96">
        <v>2.2388059701492535</v>
      </c>
      <c r="E17" s="96">
        <v>41.791044776119399</v>
      </c>
      <c r="F17" s="96">
        <v>27.611940298507463</v>
      </c>
      <c r="G17" s="96">
        <v>7.4626865671641784</v>
      </c>
      <c r="H17" s="96">
        <v>54.477611940298509</v>
      </c>
      <c r="I17" s="96">
        <v>10.44776119402985</v>
      </c>
      <c r="J17" s="96">
        <v>54.477611940298509</v>
      </c>
      <c r="K17" s="96">
        <v>9.7014925373134329</v>
      </c>
      <c r="L17" s="96">
        <v>24.626865671641792</v>
      </c>
      <c r="M17" s="94">
        <v>14.925373134328357</v>
      </c>
      <c r="N17" s="95">
        <v>28.35820895522388</v>
      </c>
      <c r="O17" s="46"/>
    </row>
    <row r="18" spans="1:15" x14ac:dyDescent="0.25">
      <c r="A18" s="93" t="s">
        <v>55</v>
      </c>
      <c r="B18" s="94" t="s">
        <v>73</v>
      </c>
      <c r="C18" s="94">
        <v>0</v>
      </c>
      <c r="D18" s="96">
        <v>0</v>
      </c>
      <c r="E18" s="96" t="s">
        <v>73</v>
      </c>
      <c r="F18" s="96" t="s">
        <v>73</v>
      </c>
      <c r="G18" s="96">
        <v>25</v>
      </c>
      <c r="H18" s="96">
        <v>68.75</v>
      </c>
      <c r="I18" s="96" t="s">
        <v>73</v>
      </c>
      <c r="J18" s="96">
        <v>50</v>
      </c>
      <c r="K18" s="96" t="s">
        <v>73</v>
      </c>
      <c r="L18" s="96">
        <v>18.75</v>
      </c>
      <c r="M18" s="94">
        <v>31.25</v>
      </c>
      <c r="N18" s="95">
        <v>37.5</v>
      </c>
      <c r="O18" s="46"/>
    </row>
    <row r="19" spans="1:15" x14ac:dyDescent="0.25">
      <c r="A19" s="101" t="s">
        <v>74</v>
      </c>
      <c r="B19" s="102">
        <v>7.6809815950920246</v>
      </c>
      <c r="C19" s="102">
        <v>10.699386503067485</v>
      </c>
      <c r="D19" s="102">
        <v>7.1901840490797548</v>
      </c>
      <c r="E19" s="102">
        <v>32.147239263803677</v>
      </c>
      <c r="F19" s="102">
        <v>20.883435582822084</v>
      </c>
      <c r="G19" s="102">
        <v>11.631901840490798</v>
      </c>
      <c r="H19" s="102">
        <v>73.202453987730067</v>
      </c>
      <c r="I19" s="102">
        <v>9.3006134969325149</v>
      </c>
      <c r="J19" s="102">
        <v>25.521472392638039</v>
      </c>
      <c r="K19" s="102">
        <v>6.7730061349693251</v>
      </c>
      <c r="L19" s="102">
        <v>13.25153374233129</v>
      </c>
      <c r="M19" s="102">
        <v>28.736196319018404</v>
      </c>
      <c r="N19" s="103">
        <v>20.14723926380368</v>
      </c>
      <c r="O19" s="46"/>
    </row>
    <row r="20" spans="1:1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30" x14ac:dyDescent="0.25">
      <c r="A21" s="19" t="s">
        <v>56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x14ac:dyDescent="0.25">
      <c r="A22" s="19" t="s">
        <v>88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25">
      <c r="A23" s="91" t="s">
        <v>59</v>
      </c>
    </row>
    <row r="24" spans="1:15" x14ac:dyDescent="0.25">
      <c r="A24" s="91" t="s">
        <v>18</v>
      </c>
    </row>
    <row r="27" spans="1:15" x14ac:dyDescent="0.2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x14ac:dyDescent="0.2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x14ac:dyDescent="0.2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x14ac:dyDescent="0.2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x14ac:dyDescent="0.2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x14ac:dyDescent="0.2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x14ac:dyDescent="0.25">
      <c r="A42" s="4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graphique 1</vt:lpstr>
      <vt:lpstr>carte régions agricoles</vt:lpstr>
      <vt:lpstr>graphique 2</vt:lpstr>
      <vt:lpstr>graphique 3</vt:lpstr>
      <vt:lpstr>graphique 4</vt:lpstr>
      <vt:lpstr>encadré régions</vt:lpstr>
      <vt:lpstr>encadré Méthodologie</vt:lpstr>
      <vt:lpstr>données complémentaires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BARRY</dc:creator>
  <cp:lastModifiedBy>Utilisateur Windows</cp:lastModifiedBy>
  <cp:revision>5</cp:revision>
  <dcterms:created xsi:type="dcterms:W3CDTF">2023-01-25T09:22:05Z</dcterms:created>
  <dcterms:modified xsi:type="dcterms:W3CDTF">2023-03-30T12:57:23Z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Ministère de l'Agriculture et de l'Alimentation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