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1.xml" ContentType="application/vnd.openxmlformats-officedocument.themeOverride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RISE\07 - Prepublication\02 - Documents en relecture\2023\terminés\2304 RA2020 Bovins viande\"/>
    </mc:Choice>
  </mc:AlternateContent>
  <bookViews>
    <workbookView xWindow="0" yWindow="0" windowWidth="28800" windowHeight="11700" tabRatio="682" activeTab="11"/>
  </bookViews>
  <sheets>
    <sheet name="cartes" sheetId="2" r:id="rId1"/>
    <sheet name="OTEX" sheetId="1" r:id="rId2"/>
    <sheet name="Cheptel" sheetId="3" r:id="rId3"/>
    <sheet name="Engraissement" sheetId="8" r:id="rId4"/>
    <sheet name="SAU" sheetId="13" r:id="rId5"/>
    <sheet name="Cultures" sheetId="4" r:id="rId6"/>
    <sheet name="Statut" sheetId="5" r:id="rId7"/>
    <sheet name="Formation" sheetId="6" r:id="rId8"/>
    <sheet name="Pyramide des âges" sheetId="7" r:id="rId9"/>
    <sheet name="Devenir" sheetId="9" r:id="rId10"/>
    <sheet name="Bio" sheetId="10" r:id="rId11"/>
    <sheet name="Circuit court" sheetId="11" r:id="rId12"/>
    <sheet name="Diversification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3" l="1"/>
  <c r="H40" i="3"/>
  <c r="I40" i="3"/>
  <c r="J40" i="3"/>
  <c r="K40" i="3"/>
  <c r="F40" i="3"/>
  <c r="B10" i="12" l="1"/>
  <c r="I42" i="7" l="1"/>
  <c r="H42" i="7"/>
  <c r="C42" i="7"/>
  <c r="B42" i="7"/>
  <c r="G5" i="8" l="1"/>
  <c r="G6" i="8"/>
  <c r="G7" i="8"/>
  <c r="G8" i="8"/>
  <c r="G9" i="8"/>
  <c r="G10" i="8"/>
  <c r="G4" i="8"/>
  <c r="D5" i="1" l="1"/>
  <c r="D6" i="1"/>
  <c r="D7" i="1"/>
  <c r="D8" i="1"/>
  <c r="D9" i="1"/>
  <c r="D10" i="1"/>
  <c r="D11" i="1"/>
  <c r="D12" i="1"/>
  <c r="D13" i="1"/>
  <c r="D4" i="1"/>
</calcChain>
</file>

<file path=xl/sharedStrings.xml><?xml version="1.0" encoding="utf-8"?>
<sst xmlns="http://schemas.openxmlformats.org/spreadsheetml/2006/main" count="517" uniqueCount="206">
  <si>
    <t>Bovins lait</t>
  </si>
  <si>
    <t>Bovins mixtes</t>
  </si>
  <si>
    <t>Bovins viande</t>
  </si>
  <si>
    <t>Fruits</t>
  </si>
  <si>
    <t>Grandes cultures</t>
  </si>
  <si>
    <t>Horticulture, maraîchage</t>
  </si>
  <si>
    <t>Ovins, autres herbivores</t>
  </si>
  <si>
    <t>Polyculture, polyélevage</t>
  </si>
  <si>
    <t>Porcins, volailles</t>
  </si>
  <si>
    <t>Viticulture</t>
  </si>
  <si>
    <t>évolution 2020/2010</t>
  </si>
  <si>
    <t>moins de 20</t>
  </si>
  <si>
    <t>de 20 à 39</t>
  </si>
  <si>
    <t>40 à 59</t>
  </si>
  <si>
    <t>60 à 79</t>
  </si>
  <si>
    <t>80 à 99</t>
  </si>
  <si>
    <t>100 et plus</t>
  </si>
  <si>
    <t>Répartition des exploitations ayant des bovins viande par orientation technico-économique</t>
  </si>
  <si>
    <t>Nombre de vaches allaitantes</t>
  </si>
  <si>
    <t>Nombre d'exploitations</t>
  </si>
  <si>
    <t>Nombre moyen de vaches allaitantes</t>
  </si>
  <si>
    <t>Evolution 2020/2010 (%)</t>
  </si>
  <si>
    <t>Cher</t>
  </si>
  <si>
    <t>Eure-et-Loir</t>
  </si>
  <si>
    <t>Indre</t>
  </si>
  <si>
    <t>Indre-et-Loire</t>
  </si>
  <si>
    <t>Loir-et-Cher</t>
  </si>
  <si>
    <t>Loiret</t>
  </si>
  <si>
    <t>Centre-Val de Loire</t>
  </si>
  <si>
    <t>France métro</t>
  </si>
  <si>
    <t>1 à 19 vaches allaitantes</t>
  </si>
  <si>
    <t>20 à 39 vaches allaitantes</t>
  </si>
  <si>
    <t>40 à 59 vaches allaitantes</t>
  </si>
  <si>
    <t>60 à 79 vaches allaitantes</t>
  </si>
  <si>
    <t>80 à 99 vaches allaitantes</t>
  </si>
  <si>
    <t>100 vaches allaitantes et plus</t>
  </si>
  <si>
    <t>Surfaces moyennes des couverts des exploitations avec bovins viande</t>
  </si>
  <si>
    <t>GAEC</t>
  </si>
  <si>
    <t>EARL</t>
  </si>
  <si>
    <t>Toutes exploitations</t>
  </si>
  <si>
    <t>Exploitations ayant un atelier bovins viande</t>
  </si>
  <si>
    <t>Exploitant individuel</t>
  </si>
  <si>
    <t>Autres statuts</t>
  </si>
  <si>
    <t>Répartition des exploitations selon leur statut juridique en Centre-Val de Loire</t>
  </si>
  <si>
    <t>études secondaires courtes agricoles</t>
  </si>
  <si>
    <t>études secondaires courtes non agricoles</t>
  </si>
  <si>
    <t>études secondaires longues agricoles</t>
  </si>
  <si>
    <t>études secondaires longues non agricoles</t>
  </si>
  <si>
    <t>études supérieures agricoles</t>
  </si>
  <si>
    <t>études supérieures non agricoles</t>
  </si>
  <si>
    <t>études primaires ou sans scolarisation</t>
  </si>
  <si>
    <t>formations courtes agricoles suivie au cours de 12 derniers mois</t>
  </si>
  <si>
    <t>Diplôme le plus élevé</t>
  </si>
  <si>
    <t>Répartition des exploitants selon le niveau de dipôme le plus élevé, en 2010 et 2020</t>
  </si>
  <si>
    <t>Corse</t>
  </si>
  <si>
    <t>Nouvelle Aquitaine</t>
  </si>
  <si>
    <t>Occitanie</t>
  </si>
  <si>
    <t>Bourgogne-Franche-Comté</t>
  </si>
  <si>
    <t>Auvergne-Rhône-Alpes</t>
  </si>
  <si>
    <t>Provence-Alpes-Côte d'Azur</t>
  </si>
  <si>
    <t>Ile-de-France</t>
  </si>
  <si>
    <t>Grand Est</t>
  </si>
  <si>
    <t>Pays de la Loire</t>
  </si>
  <si>
    <t>Normandie</t>
  </si>
  <si>
    <t>Bretagne</t>
  </si>
  <si>
    <t>Hauts de France</t>
  </si>
  <si>
    <t>atelier d'engraissement avec vaches mères</t>
  </si>
  <si>
    <t>atelier d'engraissement sans vaches mères</t>
  </si>
  <si>
    <t>vaches mères sans atelier d'engraissement</t>
  </si>
  <si>
    <t>Eure-et-Loire</t>
  </si>
  <si>
    <t>Répartition des exploitations par type d'atelier de bovins viande</t>
  </si>
  <si>
    <t>1-micros</t>
  </si>
  <si>
    <t>2-petites</t>
  </si>
  <si>
    <t>3-moyennes</t>
  </si>
  <si>
    <t>4-grandes</t>
  </si>
  <si>
    <t>Total</t>
  </si>
  <si>
    <t>Répartition des exploitations selon leur dimension économique en Centre-Val de Loire</t>
  </si>
  <si>
    <t>Source : Agreste, Recensement agricole 2020, champ des exploitations ayant un atelier bovin viande</t>
  </si>
  <si>
    <t>Source : Agreste, Recensements agricoles 2010 et 2020, champ des exploitations ayant un atelier bovin viande</t>
  </si>
  <si>
    <t>Répartition des exploitants selon la participation à une formation courte dans les 12 dernies mois, en 2010 et 2020</t>
  </si>
  <si>
    <t>a - Pas de départ du chef envisagé dans l'immédiat</t>
  </si>
  <si>
    <t>b - Reprise de l'exploitation par un membre de la famille du chef d'exploitation (1)</t>
  </si>
  <si>
    <t>c - Reprise de l'exploitation par un tiers non membre de la famille du chef d'exploitation</t>
  </si>
  <si>
    <t xml:space="preserve">e - Ne sait pas </t>
  </si>
  <si>
    <t>d - Disparition de l'exploitation au profit de l'agrandissement</t>
  </si>
  <si>
    <t>f - Disparition des terres de l'exploitation au profit d'un usage non agricole</t>
  </si>
  <si>
    <t>Devenir de l'exploitation</t>
  </si>
  <si>
    <t>Exploitations concernées (Nombre)</t>
  </si>
  <si>
    <t>Part au sein des exploitations concernées (%)</t>
  </si>
  <si>
    <t>SAU concernée (ha)</t>
  </si>
  <si>
    <t>Cheptel concerné (UGB)</t>
  </si>
  <si>
    <t>Répartition des exploitants de plus de 60 ans selon le devenir envisagé</t>
  </si>
  <si>
    <t>Répartition des chefs d'exploitation, coexploitants, et associés actifs, par tranches d'âges</t>
  </si>
  <si>
    <t>RA2020</t>
  </si>
  <si>
    <t>RA2010</t>
  </si>
  <si>
    <t>25 ou moins</t>
  </si>
  <si>
    <t>26 à 30</t>
  </si>
  <si>
    <t>31 à 35</t>
  </si>
  <si>
    <t>36 à 40</t>
  </si>
  <si>
    <t>41 à 45</t>
  </si>
  <si>
    <t>46 à 50</t>
  </si>
  <si>
    <t>51 à 55</t>
  </si>
  <si>
    <t>56 à 60</t>
  </si>
  <si>
    <t>61 à 65</t>
  </si>
  <si>
    <t>66 à 70</t>
  </si>
  <si>
    <t>71 à 75</t>
  </si>
  <si>
    <t>76 ou plus</t>
  </si>
  <si>
    <t>Classe d'âge</t>
  </si>
  <si>
    <t>Nombre d'hommes</t>
  </si>
  <si>
    <t>Nombre de femmes</t>
  </si>
  <si>
    <t>atelier bio</t>
  </si>
  <si>
    <t>Auvergne-Rhône Alpes</t>
  </si>
  <si>
    <t>Bourgogne-Franche Comté</t>
  </si>
  <si>
    <t>Ilde de France</t>
  </si>
  <si>
    <t>Provence Alpes Côté d'Azur</t>
  </si>
  <si>
    <t>% bio</t>
  </si>
  <si>
    <t>Nombre et part relative des exploitations en agriculture biologique</t>
  </si>
  <si>
    <t>Circuits courts et produits concernés</t>
  </si>
  <si>
    <t>Exploitations vendant en circuit court (nombre)</t>
  </si>
  <si>
    <t xml:space="preserve"> dont exploitations vendant des produits céréaliers (meunerie, pains, pâtes, bières…) et oléagineux et légumes secs (nombre)</t>
  </si>
  <si>
    <t xml:space="preserve"> dont exploitations vendant du vin, du raisin ou des alcools issus de vins (nombre)</t>
  </si>
  <si>
    <t xml:space="preserve"> dont exploitations vendant des légumes frais et transformés (y compris pomme de terre) (nombre)</t>
  </si>
  <si>
    <t xml:space="preserve"> dont exploitations vendant des fruits frais et transformés (nombre)</t>
  </si>
  <si>
    <t xml:space="preserve"> dont exploitations vendant des produits laitiers (nombre)</t>
  </si>
  <si>
    <t xml:space="preserve"> dont exploitations vendant des oeufs et volailles (nombre)</t>
  </si>
  <si>
    <t xml:space="preserve"> dont exploitations vendant des animaux vivants et autres produits animaux (hors volailles) (nombre)</t>
  </si>
  <si>
    <t xml:space="preserve"> dont exploitations vendant du miel (nombre)</t>
  </si>
  <si>
    <t xml:space="preserve"> dont exploitations vendant d'autres produits agricoles (y compris cultures industrielles et produits horticoles) (nombre)</t>
  </si>
  <si>
    <t>s</t>
  </si>
  <si>
    <t>Type de circuit court</t>
  </si>
  <si>
    <t>a- Vente directe à la ferme (espace de vente sur l'exploitation, cueillette, marché à la ferme ou en bord de route.)</t>
  </si>
  <si>
    <t>b- Vente directe en point de vente collectif (ex magasin de producteurs)</t>
  </si>
  <si>
    <t>c- Vente directe sur les marchés/halles</t>
  </si>
  <si>
    <t>d- Vente en AMAP/paniers (ex les paniers du Val de Loire)</t>
  </si>
  <si>
    <t>e- Vente directe en tournée, à domicile (hors paniers)</t>
  </si>
  <si>
    <t>f- Vente via un site internet de l'exploitation</t>
  </si>
  <si>
    <t>g- Vente via une plateforme de commande en ligne (ex. drive fermier, ruche-qui-dit-oui, Pourdebon.)</t>
  </si>
  <si>
    <t>h- Vente par autres correspondances (courriel, téléphone.)</t>
  </si>
  <si>
    <t>i- Vente en salons et foires</t>
  </si>
  <si>
    <t>j- Vente à la restauration collective</t>
  </si>
  <si>
    <t>k- Vente à des restaurants (hors restauration collective)</t>
  </si>
  <si>
    <t>l- Vente à des commerçants détaillants (bouchers, primeurs, épiciers de quartier.)</t>
  </si>
  <si>
    <t>m- Vente à la distribution (grandes et moyennes surfaces)</t>
  </si>
  <si>
    <t>Commercialisation en circuits courts des exploitations avec atelier bovin viande, par produit</t>
  </si>
  <si>
    <t>Part d'exploitations (%)</t>
  </si>
  <si>
    <t>Nombre d'exploitations par type de diversification</t>
  </si>
  <si>
    <t>Transformation de céréales (meunerie, pain, pâtes, bières.)</t>
  </si>
  <si>
    <t>Transformation d'oléagineux (huiles de consommation ou pour combustibles)</t>
  </si>
  <si>
    <t>Transformation de légumes (soupe, conserves.)</t>
  </si>
  <si>
    <t>Vinification à la ferme (y compris vin doux, Muscat, Pineau, Floc.)</t>
  </si>
  <si>
    <t>Transformation de fruits (confitures, sirops, liqueurs, jus de fruits, cidre, calvados, poiré.)</t>
  </si>
  <si>
    <t>Transformation de lait (beurre, yaourts, fromages, crème.)</t>
  </si>
  <si>
    <t>Transformation de viandes (pâtés, salaisons, conserves.)</t>
  </si>
  <si>
    <t>Découpe de viandes, caissettes.</t>
  </si>
  <si>
    <t>Production de produits à base de miel</t>
  </si>
  <si>
    <t>Transformation d'autres produits agricoles (hors aliments pour les animaux de l'exploitation)</t>
  </si>
  <si>
    <t>Hébergement (chambres d'hôte, gîtes, camping à la ferme.)</t>
  </si>
  <si>
    <t>Restauration (table d'hôte, ferme auberge.)</t>
  </si>
  <si>
    <t>Restauration (table d'hôte, ferme auberge)</t>
  </si>
  <si>
    <t>Service de santé, services sociaux ou éducatifs (ferme pédagogique, médiation animale.)</t>
  </si>
  <si>
    <t>Artisanat (vannerie, tannerie.)</t>
  </si>
  <si>
    <t>Mise à disposition de surfaces pour l'éolien</t>
  </si>
  <si>
    <t>Valorisation de biomasse (plaquettes, bois.)</t>
  </si>
  <si>
    <t>Production individuelle de biogaz / unité de méthanisation</t>
  </si>
  <si>
    <t>Production collective de biogaz / unité de méthanisation (détenue par plusieurs agriculteurs)</t>
  </si>
  <si>
    <t>Production centralisée de biogaz / méthanisation (détenue par une collectivité ou une société privée)</t>
  </si>
  <si>
    <t>Vente d'énergie Solaire / Photovoltaïque</t>
  </si>
  <si>
    <t>Mise à disposition de surfaces pour le Solaire/Photovoltaïque (toiture, parcelles.)</t>
  </si>
  <si>
    <t>Aquaculture (pisciculture, conchyliculture, algoculture, spiruline.)</t>
  </si>
  <si>
    <t>Travail agricole pour d'autres exploitations (moisson, fenaison, vendange, entretien de clôtures, curage de fossés.)</t>
  </si>
  <si>
    <t>Travail non agricole (pour d'autres types d'entreprises : transport, chantiers, travaux publics, déneigement.)</t>
  </si>
  <si>
    <t>Sylviculture (production de bois sur pied)</t>
  </si>
  <si>
    <t>Transformation de bois pour la vente (sciage, bois de chauffage.)/Exploitation forestière( y c. abattage et débardage)</t>
  </si>
  <si>
    <t>Activités de négoce : achat vente de produits agricoles en provenance d'autres exploitations</t>
  </si>
  <si>
    <t>Autres  (gardiennage de caravane ou camping cars - hors pension d'animaux)</t>
  </si>
  <si>
    <t>Nombre et part d'exploitations avec une activité de diversification</t>
  </si>
  <si>
    <t>Surface agricole utilisée moyenne des exploitations ayant des bovins viande</t>
  </si>
  <si>
    <t>Répartition des exploitations et des vaches allaitantes par taille de cheptel des exploitations ayant des bovins viande</t>
  </si>
  <si>
    <t>Autres</t>
  </si>
  <si>
    <t>s : secret statistique</t>
  </si>
  <si>
    <t>Commercialisation en circuits courts d'animaux vivants ou autres produits animaux (hors volailles) des exploitations avec atelier bovin viande, par type</t>
  </si>
  <si>
    <t>Vente en circuit court d'animaux vivants ou autres produits animaux (hors volailles)</t>
  </si>
  <si>
    <t xml:space="preserve">  dont Vente directe à la ferme (espace de vente sur l'exploitation, cueillette, marché à la ferme ou en bord de route.)</t>
  </si>
  <si>
    <t xml:space="preserve">  dont Vente directe en point de vente collectif (ex magasin de producteurs)</t>
  </si>
  <si>
    <t xml:space="preserve">  dont Vente directe sur les marchés/halles</t>
  </si>
  <si>
    <t xml:space="preserve">  dont Vente en AMAP/paniers (ex les paniers du Val de Loire)</t>
  </si>
  <si>
    <t xml:space="preserve">  dont Vente directe en tournée, à domicile (hors paniers)</t>
  </si>
  <si>
    <t xml:space="preserve">  dont Vente via un site internet de l'exploitation</t>
  </si>
  <si>
    <t xml:space="preserve">  dont Vente via une plateforme de commande en ligne (ex. drive fermier, ruche-qui-dit-oui, Pourdebon.)</t>
  </si>
  <si>
    <t xml:space="preserve">  dont Vente par autres correspondances (courriel, téléphone.)</t>
  </si>
  <si>
    <t xml:space="preserve">  dont Vente en salons et foires</t>
  </si>
  <si>
    <t xml:space="preserve">  dont Vente à la restauration collective</t>
  </si>
  <si>
    <t xml:space="preserve">  dont Vente à des restaurants (hors restauration collective)</t>
  </si>
  <si>
    <t xml:space="preserve">  dont Vente à des commerçants détaillants (bouchers, primeurs, épiciers de quartier.)</t>
  </si>
  <si>
    <t xml:space="preserve">  dont Vente à la distribution (grandes et moyennes surfaces)</t>
  </si>
  <si>
    <t>Commercialisation en circuits courts des exploitations avec atelier bovin viande, par type (tous produits)</t>
  </si>
  <si>
    <t>Répartition des exploitations par taille de cheptel des exploitations ayant des bovins viande en 2020</t>
  </si>
  <si>
    <t>SAU moyenne (ha)</t>
  </si>
  <si>
    <t>Céréales et oléo-protéagineux (ha)</t>
  </si>
  <si>
    <t>Maïs ensilage (ha)</t>
  </si>
  <si>
    <t>Prairies (ha)</t>
  </si>
  <si>
    <t>dont surfaces toujours en herbe (ha)</t>
  </si>
  <si>
    <t>Autres surfaces fourragères (ha)</t>
  </si>
  <si>
    <t>Autres (ha)</t>
  </si>
  <si>
    <t>dont transformation de viande</t>
  </si>
  <si>
    <t>Part d'exploitations transformant la viande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</si>
</sst>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9" fontId="0" fillId="0" borderId="1" xfId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center"/>
    </xf>
    <xf numFmtId="3" fontId="0" fillId="0" borderId="0" xfId="0" applyNumberFormat="1"/>
    <xf numFmtId="0" fontId="4" fillId="0" borderId="0" xfId="0" applyFont="1"/>
    <xf numFmtId="9" fontId="0" fillId="0" borderId="0" xfId="1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2" fontId="0" fillId="0" borderId="0" xfId="0" applyNumberFormat="1"/>
    <xf numFmtId="3" fontId="0" fillId="0" borderId="1" xfId="1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2" xfId="0" applyFon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0" fontId="2" fillId="0" borderId="0" xfId="0" applyFont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CE7CCA"/>
      <color rgb="FFE6B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67147856517933E-2"/>
          <c:y val="2.7160493827160494E-2"/>
          <c:w val="0.87187729658792656"/>
          <c:h val="0.69580557985807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OTEX!$A$4</c:f>
              <c:strCache>
                <c:ptCount val="1"/>
                <c:pt idx="0">
                  <c:v>Bovins viande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OTEX!$B$3:$C$3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OTEX!$B$4:$C$4</c:f>
              <c:numCache>
                <c:formatCode>#,##0</c:formatCode>
                <c:ptCount val="2"/>
                <c:pt idx="0">
                  <c:v>1803</c:v>
                </c:pt>
                <c:pt idx="1">
                  <c:v>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B-4A62-8835-0E7377FBD717}"/>
            </c:ext>
          </c:extLst>
        </c:ser>
        <c:ser>
          <c:idx val="1"/>
          <c:order val="1"/>
          <c:tx>
            <c:strRef>
              <c:f>OTEX!$A$5</c:f>
              <c:strCache>
                <c:ptCount val="1"/>
                <c:pt idx="0">
                  <c:v>Polyculture, polyélevage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OTEX!$B$3:$C$3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OTEX!$B$5:$C$5</c:f>
              <c:numCache>
                <c:formatCode>#,##0</c:formatCode>
                <c:ptCount val="2"/>
                <c:pt idx="0">
                  <c:v>1255</c:v>
                </c:pt>
                <c:pt idx="1">
                  <c:v>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B-4A62-8835-0E7377FBD717}"/>
            </c:ext>
          </c:extLst>
        </c:ser>
        <c:ser>
          <c:idx val="2"/>
          <c:order val="2"/>
          <c:tx>
            <c:strRef>
              <c:f>OTEX!$A$6</c:f>
              <c:strCache>
                <c:ptCount val="1"/>
                <c:pt idx="0">
                  <c:v>Grandes cultures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OTEX!$B$3:$C$3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OTEX!$B$6:$C$6</c:f>
              <c:numCache>
                <c:formatCode>#,##0</c:formatCode>
                <c:ptCount val="2"/>
                <c:pt idx="0">
                  <c:v>671</c:v>
                </c:pt>
                <c:pt idx="1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FB-4A62-8835-0E7377FBD717}"/>
            </c:ext>
          </c:extLst>
        </c:ser>
        <c:ser>
          <c:idx val="3"/>
          <c:order val="3"/>
          <c:tx>
            <c:strRef>
              <c:f>OTEX!$A$7</c:f>
              <c:strCache>
                <c:ptCount val="1"/>
                <c:pt idx="0">
                  <c:v>Ovins, autres herbivores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OTEX!$B$3:$C$3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OTEX!$B$7:$C$7</c:f>
              <c:numCache>
                <c:formatCode>#,##0</c:formatCode>
                <c:ptCount val="2"/>
                <c:pt idx="0">
                  <c:v>265</c:v>
                </c:pt>
                <c:pt idx="1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FB-4A62-8835-0E7377FBD717}"/>
            </c:ext>
          </c:extLst>
        </c:ser>
        <c:ser>
          <c:idx val="4"/>
          <c:order val="4"/>
          <c:tx>
            <c:strRef>
              <c:f>OTEX!$A$8</c:f>
              <c:strCache>
                <c:ptCount val="1"/>
                <c:pt idx="0">
                  <c:v>Bovins lait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OTEX!$B$3:$C$3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OTEX!$B$8:$C$8</c:f>
              <c:numCache>
                <c:formatCode>#,##0</c:formatCode>
                <c:ptCount val="2"/>
                <c:pt idx="0">
                  <c:v>152</c:v>
                </c:pt>
                <c:pt idx="1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FB-4A62-8835-0E7377FBD717}"/>
            </c:ext>
          </c:extLst>
        </c:ser>
        <c:ser>
          <c:idx val="5"/>
          <c:order val="5"/>
          <c:tx>
            <c:strRef>
              <c:f>OTEX!$A$9</c:f>
              <c:strCache>
                <c:ptCount val="1"/>
                <c:pt idx="0">
                  <c:v>Porcins, volailles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OTEX!$B$3:$C$3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OTEX!$B$9:$C$9</c:f>
              <c:numCache>
                <c:formatCode>#,##0</c:formatCode>
                <c:ptCount val="2"/>
                <c:pt idx="0">
                  <c:v>127</c:v>
                </c:pt>
                <c:pt idx="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FB-4A62-8835-0E7377FBD717}"/>
            </c:ext>
          </c:extLst>
        </c:ser>
        <c:ser>
          <c:idx val="6"/>
          <c:order val="6"/>
          <c:tx>
            <c:strRef>
              <c:f>OTEX!$A$10</c:f>
              <c:strCache>
                <c:ptCount val="1"/>
                <c:pt idx="0">
                  <c:v>Bovins mixtes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OTEX!$B$3:$C$3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OTEX!$B$10:$C$10</c:f>
              <c:numCache>
                <c:formatCode>#,##0</c:formatCode>
                <c:ptCount val="2"/>
                <c:pt idx="0">
                  <c:v>131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FB-4A62-8835-0E7377FBD717}"/>
            </c:ext>
          </c:extLst>
        </c:ser>
        <c:ser>
          <c:idx val="7"/>
          <c:order val="7"/>
          <c:tx>
            <c:strRef>
              <c:f>OTEX!$A$11</c:f>
              <c:strCache>
                <c:ptCount val="1"/>
                <c:pt idx="0">
                  <c:v>Viticulture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OTEX!$B$3:$C$3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OTEX!$B$11:$C$11</c:f>
              <c:numCache>
                <c:formatCode>#,##0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FB-4A62-8835-0E7377FBD717}"/>
            </c:ext>
          </c:extLst>
        </c:ser>
        <c:ser>
          <c:idx val="8"/>
          <c:order val="8"/>
          <c:tx>
            <c:strRef>
              <c:f>OTEX!$A$12</c:f>
              <c:strCache>
                <c:ptCount val="1"/>
                <c:pt idx="0">
                  <c:v>Horticulture, maraîchage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OTEX!$B$3:$C$3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OTEX!$B$12:$C$12</c:f>
              <c:numCache>
                <c:formatCode>#,##0</c:formatCode>
                <c:ptCount val="2"/>
                <c:pt idx="0">
                  <c:v>7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FB-4A62-8835-0E7377FBD717}"/>
            </c:ext>
          </c:extLst>
        </c:ser>
        <c:ser>
          <c:idx val="9"/>
          <c:order val="9"/>
          <c:tx>
            <c:strRef>
              <c:f>OTEX!$A$13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OTEX!$B$3:$C$3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OTEX!$B$13:$C$13</c:f>
              <c:numCache>
                <c:formatCode>#,##0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FB-4A62-8835-0E7377FBD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5388048"/>
        <c:axId val="695381488"/>
      </c:barChart>
      <c:catAx>
        <c:axId val="69538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5381488"/>
        <c:crosses val="autoZero"/>
        <c:auto val="1"/>
        <c:lblAlgn val="ctr"/>
        <c:lblOffset val="100"/>
        <c:noMultiLvlLbl val="0"/>
      </c:catAx>
      <c:valAx>
        <c:axId val="695381488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538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012467191601043E-2"/>
          <c:y val="0.76543093224458059"/>
          <c:w val="0.84397506561679791"/>
          <c:h val="0.16296412948381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84353751376786E-2"/>
          <c:y val="3.4874213836477992E-2"/>
          <c:w val="0.92959821464232728"/>
          <c:h val="0.7039357698212251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Formation!$A$9</c:f>
              <c:strCache>
                <c:ptCount val="1"/>
                <c:pt idx="0">
                  <c:v>études supérieures agricoles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Formation!$B$3:$M$4</c:f>
              <c:multiLvlStrCache>
                <c:ptCount val="12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  <c:pt idx="4">
                    <c:v>2010</c:v>
                  </c:pt>
                  <c:pt idx="5">
                    <c:v>2020</c:v>
                  </c:pt>
                  <c:pt idx="6">
                    <c:v>2010</c:v>
                  </c:pt>
                  <c:pt idx="7">
                    <c:v>2020</c:v>
                  </c:pt>
                  <c:pt idx="8">
                    <c:v>2010</c:v>
                  </c:pt>
                  <c:pt idx="9">
                    <c:v>2020</c:v>
                  </c:pt>
                  <c:pt idx="10">
                    <c:v>2010</c:v>
                  </c:pt>
                  <c:pt idx="11">
                    <c:v>2020</c:v>
                  </c:pt>
                </c:lvl>
                <c:lvl>
                  <c:pt idx="0">
                    <c:v>Cher</c:v>
                  </c:pt>
                  <c:pt idx="2">
                    <c:v>Eure-et-Loir</c:v>
                  </c:pt>
                  <c:pt idx="4">
                    <c:v>Indre</c:v>
                  </c:pt>
                  <c:pt idx="6">
                    <c:v>Indre-et-Loire</c:v>
                  </c:pt>
                  <c:pt idx="8">
                    <c:v>Loir-et-Cher</c:v>
                  </c:pt>
                  <c:pt idx="10">
                    <c:v>Loiret</c:v>
                  </c:pt>
                </c:lvl>
              </c:multiLvlStrCache>
            </c:multiLvlStrRef>
          </c:cat>
          <c:val>
            <c:numRef>
              <c:f>Formation!$B$9:$M$9</c:f>
              <c:numCache>
                <c:formatCode>#,##0</c:formatCode>
                <c:ptCount val="12"/>
                <c:pt idx="0">
                  <c:v>88</c:v>
                </c:pt>
                <c:pt idx="1">
                  <c:v>194</c:v>
                </c:pt>
                <c:pt idx="2">
                  <c:v>25</c:v>
                </c:pt>
                <c:pt idx="3">
                  <c:v>62</c:v>
                </c:pt>
                <c:pt idx="4">
                  <c:v>72</c:v>
                </c:pt>
                <c:pt idx="5">
                  <c:v>227</c:v>
                </c:pt>
                <c:pt idx="6">
                  <c:v>35</c:v>
                </c:pt>
                <c:pt idx="7">
                  <c:v>83</c:v>
                </c:pt>
                <c:pt idx="8">
                  <c:v>16</c:v>
                </c:pt>
                <c:pt idx="9">
                  <c:v>62</c:v>
                </c:pt>
                <c:pt idx="10">
                  <c:v>30</c:v>
                </c:pt>
                <c:pt idx="1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D3-4C43-915C-F190B535E47C}"/>
            </c:ext>
          </c:extLst>
        </c:ser>
        <c:ser>
          <c:idx val="2"/>
          <c:order val="1"/>
          <c:tx>
            <c:strRef>
              <c:f>Formation!$A$7</c:f>
              <c:strCache>
                <c:ptCount val="1"/>
                <c:pt idx="0">
                  <c:v>études secondaires longues agricoles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Formation!$B$3:$M$4</c:f>
              <c:multiLvlStrCache>
                <c:ptCount val="12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  <c:pt idx="4">
                    <c:v>2010</c:v>
                  </c:pt>
                  <c:pt idx="5">
                    <c:v>2020</c:v>
                  </c:pt>
                  <c:pt idx="6">
                    <c:v>2010</c:v>
                  </c:pt>
                  <c:pt idx="7">
                    <c:v>2020</c:v>
                  </c:pt>
                  <c:pt idx="8">
                    <c:v>2010</c:v>
                  </c:pt>
                  <c:pt idx="9">
                    <c:v>2020</c:v>
                  </c:pt>
                  <c:pt idx="10">
                    <c:v>2010</c:v>
                  </c:pt>
                  <c:pt idx="11">
                    <c:v>2020</c:v>
                  </c:pt>
                </c:lvl>
                <c:lvl>
                  <c:pt idx="0">
                    <c:v>Cher</c:v>
                  </c:pt>
                  <c:pt idx="2">
                    <c:v>Eure-et-Loir</c:v>
                  </c:pt>
                  <c:pt idx="4">
                    <c:v>Indre</c:v>
                  </c:pt>
                  <c:pt idx="6">
                    <c:v>Indre-et-Loire</c:v>
                  </c:pt>
                  <c:pt idx="8">
                    <c:v>Loir-et-Cher</c:v>
                  </c:pt>
                  <c:pt idx="10">
                    <c:v>Loiret</c:v>
                  </c:pt>
                </c:lvl>
              </c:multiLvlStrCache>
            </c:multiLvlStrRef>
          </c:cat>
          <c:val>
            <c:numRef>
              <c:f>Formation!$B$7:$M$7</c:f>
              <c:numCache>
                <c:formatCode>#,##0</c:formatCode>
                <c:ptCount val="12"/>
                <c:pt idx="0">
                  <c:v>209</c:v>
                </c:pt>
                <c:pt idx="1">
                  <c:v>302</c:v>
                </c:pt>
                <c:pt idx="2">
                  <c:v>58</c:v>
                </c:pt>
                <c:pt idx="3">
                  <c:v>73</c:v>
                </c:pt>
                <c:pt idx="4">
                  <c:v>271</c:v>
                </c:pt>
                <c:pt idx="5">
                  <c:v>410</c:v>
                </c:pt>
                <c:pt idx="6">
                  <c:v>137</c:v>
                </c:pt>
                <c:pt idx="7">
                  <c:v>158</c:v>
                </c:pt>
                <c:pt idx="8">
                  <c:v>60</c:v>
                </c:pt>
                <c:pt idx="9">
                  <c:v>111</c:v>
                </c:pt>
                <c:pt idx="10">
                  <c:v>44</c:v>
                </c:pt>
                <c:pt idx="1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D3-4C43-915C-F190B535E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9790856"/>
        <c:axId val="569791840"/>
      </c:barChart>
      <c:catAx>
        <c:axId val="56979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9791840"/>
        <c:crosses val="autoZero"/>
        <c:auto val="1"/>
        <c:lblAlgn val="ctr"/>
        <c:lblOffset val="100"/>
        <c:noMultiLvlLbl val="0"/>
      </c:catAx>
      <c:valAx>
        <c:axId val="56979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9790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80314018620224"/>
          <c:y val="0.86202793047095538"/>
          <c:w val="0.41048847836580687"/>
          <c:h val="5.306640915168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84353751376786E-2"/>
          <c:y val="3.4874213836477992E-2"/>
          <c:w val="0.92959821464232728"/>
          <c:h val="0.7039357698212251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Formation!$A$26</c:f>
              <c:strCache>
                <c:ptCount val="1"/>
                <c:pt idx="0">
                  <c:v>études supérieures agricoles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Formation!$B$20:$Q$21</c:f>
              <c:multiLvlStrCache>
                <c:ptCount val="16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  <c:pt idx="4">
                    <c:v>2010</c:v>
                  </c:pt>
                  <c:pt idx="5">
                    <c:v>2020</c:v>
                  </c:pt>
                  <c:pt idx="6">
                    <c:v>2010</c:v>
                  </c:pt>
                  <c:pt idx="7">
                    <c:v>2020</c:v>
                  </c:pt>
                  <c:pt idx="8">
                    <c:v>2010</c:v>
                  </c:pt>
                  <c:pt idx="9">
                    <c:v>2020</c:v>
                  </c:pt>
                  <c:pt idx="10">
                    <c:v>2010</c:v>
                  </c:pt>
                  <c:pt idx="11">
                    <c:v>2020</c:v>
                  </c:pt>
                  <c:pt idx="12">
                    <c:v>2010</c:v>
                  </c:pt>
                  <c:pt idx="13">
                    <c:v>2020</c:v>
                  </c:pt>
                  <c:pt idx="14">
                    <c:v>2010</c:v>
                  </c:pt>
                  <c:pt idx="15">
                    <c:v>2020</c:v>
                  </c:pt>
                </c:lvl>
                <c:lvl>
                  <c:pt idx="0">
                    <c:v>Cher</c:v>
                  </c:pt>
                  <c:pt idx="2">
                    <c:v>Eure-et-Loir</c:v>
                  </c:pt>
                  <c:pt idx="4">
                    <c:v>Indre</c:v>
                  </c:pt>
                  <c:pt idx="6">
                    <c:v>Indre-et-Loire</c:v>
                  </c:pt>
                  <c:pt idx="8">
                    <c:v>Loir-et-Cher</c:v>
                  </c:pt>
                  <c:pt idx="10">
                    <c:v>Loiret</c:v>
                  </c:pt>
                  <c:pt idx="12">
                    <c:v>Centre-Val de Loire</c:v>
                  </c:pt>
                  <c:pt idx="14">
                    <c:v>France métro</c:v>
                  </c:pt>
                </c:lvl>
              </c:multiLvlStrCache>
            </c:multiLvlStrRef>
          </c:cat>
          <c:val>
            <c:numRef>
              <c:f>Formation!$B$26:$Q$26</c:f>
              <c:numCache>
                <c:formatCode>0%</c:formatCode>
                <c:ptCount val="16"/>
                <c:pt idx="0">
                  <c:v>5.8124174372523117E-2</c:v>
                </c:pt>
                <c:pt idx="1">
                  <c:v>0.15657788539144471</c:v>
                </c:pt>
                <c:pt idx="2">
                  <c:v>6.0679611650485438E-2</c:v>
                </c:pt>
                <c:pt idx="3">
                  <c:v>0.16145833333333334</c:v>
                </c:pt>
                <c:pt idx="4">
                  <c:v>3.7656903765690378E-2</c:v>
                </c:pt>
                <c:pt idx="5">
                  <c:v>0.1348781937017231</c:v>
                </c:pt>
                <c:pt idx="6">
                  <c:v>5.1622418879056046E-2</c:v>
                </c:pt>
                <c:pt idx="7">
                  <c:v>0.14188034188034188</c:v>
                </c:pt>
                <c:pt idx="8">
                  <c:v>4.0506329113924051E-2</c:v>
                </c:pt>
                <c:pt idx="9">
                  <c:v>0.15158924205378974</c:v>
                </c:pt>
                <c:pt idx="10">
                  <c:v>8.4033613445378158E-2</c:v>
                </c:pt>
                <c:pt idx="11">
                  <c:v>0.16927899686520376</c:v>
                </c:pt>
                <c:pt idx="12">
                  <c:v>5.0493545937737284E-2</c:v>
                </c:pt>
                <c:pt idx="13">
                  <c:v>0.1476510067114094</c:v>
                </c:pt>
                <c:pt idx="14">
                  <c:v>5.1947110592982307E-2</c:v>
                </c:pt>
                <c:pt idx="15">
                  <c:v>0.1480158526575005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E-4E82-AC1E-5D2F88C5BB33}"/>
            </c:ext>
          </c:extLst>
        </c:ser>
        <c:ser>
          <c:idx val="2"/>
          <c:order val="1"/>
          <c:tx>
            <c:strRef>
              <c:f>Formation!$A$24</c:f>
              <c:strCache>
                <c:ptCount val="1"/>
                <c:pt idx="0">
                  <c:v>études secondaires longues agricoles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Formation!$B$20:$Q$21</c:f>
              <c:multiLvlStrCache>
                <c:ptCount val="16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  <c:pt idx="4">
                    <c:v>2010</c:v>
                  </c:pt>
                  <c:pt idx="5">
                    <c:v>2020</c:v>
                  </c:pt>
                  <c:pt idx="6">
                    <c:v>2010</c:v>
                  </c:pt>
                  <c:pt idx="7">
                    <c:v>2020</c:v>
                  </c:pt>
                  <c:pt idx="8">
                    <c:v>2010</c:v>
                  </c:pt>
                  <c:pt idx="9">
                    <c:v>2020</c:v>
                  </c:pt>
                  <c:pt idx="10">
                    <c:v>2010</c:v>
                  </c:pt>
                  <c:pt idx="11">
                    <c:v>2020</c:v>
                  </c:pt>
                  <c:pt idx="12">
                    <c:v>2010</c:v>
                  </c:pt>
                  <c:pt idx="13">
                    <c:v>2020</c:v>
                  </c:pt>
                  <c:pt idx="14">
                    <c:v>2010</c:v>
                  </c:pt>
                  <c:pt idx="15">
                    <c:v>2020</c:v>
                  </c:pt>
                </c:lvl>
                <c:lvl>
                  <c:pt idx="0">
                    <c:v>Cher</c:v>
                  </c:pt>
                  <c:pt idx="2">
                    <c:v>Eure-et-Loir</c:v>
                  </c:pt>
                  <c:pt idx="4">
                    <c:v>Indre</c:v>
                  </c:pt>
                  <c:pt idx="6">
                    <c:v>Indre-et-Loire</c:v>
                  </c:pt>
                  <c:pt idx="8">
                    <c:v>Loir-et-Cher</c:v>
                  </c:pt>
                  <c:pt idx="10">
                    <c:v>Loiret</c:v>
                  </c:pt>
                  <c:pt idx="12">
                    <c:v>Centre-Val de Loire</c:v>
                  </c:pt>
                  <c:pt idx="14">
                    <c:v>France métro</c:v>
                  </c:pt>
                </c:lvl>
              </c:multiLvlStrCache>
            </c:multiLvlStrRef>
          </c:cat>
          <c:val>
            <c:numRef>
              <c:f>Formation!$B$24:$Q$24</c:f>
              <c:numCache>
                <c:formatCode>0%</c:formatCode>
                <c:ptCount val="16"/>
                <c:pt idx="0">
                  <c:v>0.1380449141347424</c:v>
                </c:pt>
                <c:pt idx="1">
                  <c:v>0.24374495560936238</c:v>
                </c:pt>
                <c:pt idx="2">
                  <c:v>0.14077669902912621</c:v>
                </c:pt>
                <c:pt idx="3">
                  <c:v>0.19010416666666666</c:v>
                </c:pt>
                <c:pt idx="4">
                  <c:v>0.14173640167364016</c:v>
                </c:pt>
                <c:pt idx="5">
                  <c:v>0.24361259655377301</c:v>
                </c:pt>
                <c:pt idx="6">
                  <c:v>0.20206489675516223</c:v>
                </c:pt>
                <c:pt idx="7">
                  <c:v>0.27008547008547007</c:v>
                </c:pt>
                <c:pt idx="8">
                  <c:v>0.15189873417721519</c:v>
                </c:pt>
                <c:pt idx="9">
                  <c:v>0.27139364303178481</c:v>
                </c:pt>
                <c:pt idx="10">
                  <c:v>0.12324929971988796</c:v>
                </c:pt>
                <c:pt idx="11">
                  <c:v>0.22570532915360503</c:v>
                </c:pt>
                <c:pt idx="12">
                  <c:v>0.14787395596051633</c:v>
                </c:pt>
                <c:pt idx="13">
                  <c:v>0.24377570902792811</c:v>
                </c:pt>
                <c:pt idx="14">
                  <c:v>0.14565728195804364</c:v>
                </c:pt>
                <c:pt idx="15">
                  <c:v>0.25085291401600657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CE-4E82-AC1E-5D2F88C5B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9790856"/>
        <c:axId val="569791840"/>
      </c:barChart>
      <c:catAx>
        <c:axId val="56979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9791840"/>
        <c:crosses val="autoZero"/>
        <c:auto val="1"/>
        <c:lblAlgn val="ctr"/>
        <c:lblOffset val="100"/>
        <c:noMultiLvlLbl val="0"/>
      </c:catAx>
      <c:valAx>
        <c:axId val="56979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9790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80314018620224"/>
          <c:y val="0.86202793047095538"/>
          <c:w val="0.41048847836580687"/>
          <c:h val="5.306640915168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47003499562553"/>
          <c:y val="4.0740740740740744E-2"/>
          <c:w val="0.81297440944881894"/>
          <c:h val="0.580282881306503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OTEX!$A$37</c:f>
              <c:strCache>
                <c:ptCount val="1"/>
                <c:pt idx="0">
                  <c:v>Bovins viande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OTEX!$B$36:$C$36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OTEX!$B$37:$C$37</c:f>
              <c:numCache>
                <c:formatCode>#,##0</c:formatCode>
                <c:ptCount val="2"/>
                <c:pt idx="0">
                  <c:v>1803</c:v>
                </c:pt>
                <c:pt idx="1">
                  <c:v>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A-494C-BEA1-4722C28F7B2D}"/>
            </c:ext>
          </c:extLst>
        </c:ser>
        <c:ser>
          <c:idx val="1"/>
          <c:order val="1"/>
          <c:tx>
            <c:strRef>
              <c:f>OTEX!$A$38</c:f>
              <c:strCache>
                <c:ptCount val="1"/>
                <c:pt idx="0">
                  <c:v>Polyculture, polyélevage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OTEX!$B$36:$C$36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OTEX!$B$38:$C$38</c:f>
              <c:numCache>
                <c:formatCode>#,##0</c:formatCode>
                <c:ptCount val="2"/>
                <c:pt idx="0">
                  <c:v>1255</c:v>
                </c:pt>
                <c:pt idx="1">
                  <c:v>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A-494C-BEA1-4722C28F7B2D}"/>
            </c:ext>
          </c:extLst>
        </c:ser>
        <c:ser>
          <c:idx val="2"/>
          <c:order val="2"/>
          <c:tx>
            <c:strRef>
              <c:f>OTEX!$A$39</c:f>
              <c:strCache>
                <c:ptCount val="1"/>
                <c:pt idx="0">
                  <c:v>Grandes cultures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OTEX!$B$36:$C$36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OTEX!$B$39:$C$39</c:f>
              <c:numCache>
                <c:formatCode>#,##0</c:formatCode>
                <c:ptCount val="2"/>
                <c:pt idx="0">
                  <c:v>671</c:v>
                </c:pt>
                <c:pt idx="1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FA-494C-BEA1-4722C28F7B2D}"/>
            </c:ext>
          </c:extLst>
        </c:ser>
        <c:ser>
          <c:idx val="3"/>
          <c:order val="3"/>
          <c:tx>
            <c:strRef>
              <c:f>OTEX!$A$40</c:f>
              <c:strCache>
                <c:ptCount val="1"/>
                <c:pt idx="0">
                  <c:v>Ovins, autres herbivores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OTEX!$B$36:$C$36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OTEX!$B$40:$C$40</c:f>
              <c:numCache>
                <c:formatCode>#,##0</c:formatCode>
                <c:ptCount val="2"/>
                <c:pt idx="0">
                  <c:v>265</c:v>
                </c:pt>
                <c:pt idx="1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FA-494C-BEA1-4722C28F7B2D}"/>
            </c:ext>
          </c:extLst>
        </c:ser>
        <c:ser>
          <c:idx val="4"/>
          <c:order val="4"/>
          <c:tx>
            <c:strRef>
              <c:f>OTEX!$A$41</c:f>
              <c:strCache>
                <c:ptCount val="1"/>
                <c:pt idx="0">
                  <c:v>Bovins lait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OTEX!$B$36:$C$36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OTEX!$B$41:$C$41</c:f>
              <c:numCache>
                <c:formatCode>#,##0</c:formatCode>
                <c:ptCount val="2"/>
                <c:pt idx="0">
                  <c:v>152</c:v>
                </c:pt>
                <c:pt idx="1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FA-494C-BEA1-4722C28F7B2D}"/>
            </c:ext>
          </c:extLst>
        </c:ser>
        <c:ser>
          <c:idx val="5"/>
          <c:order val="5"/>
          <c:tx>
            <c:strRef>
              <c:f>OTEX!$A$42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OTEX!$B$36:$C$36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OTEX!$B$42:$C$42</c:f>
              <c:numCache>
                <c:formatCode>#,##0</c:formatCode>
                <c:ptCount val="2"/>
                <c:pt idx="0">
                  <c:v>152</c:v>
                </c:pt>
                <c:pt idx="1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FA-494C-BEA1-4722C28F7B2D}"/>
            </c:ext>
          </c:extLst>
        </c:ser>
        <c:ser>
          <c:idx val="6"/>
          <c:order val="6"/>
          <c:tx>
            <c:strRef>
              <c:f>OTEX!$A$43</c:f>
              <c:strCache>
                <c:ptCount val="1"/>
                <c:pt idx="0">
                  <c:v>Bovins mixtes</c:v>
                </c:pt>
              </c:strCache>
            </c:strRef>
          </c:tx>
          <c:spPr>
            <a:solidFill>
              <a:srgbClr val="CE7CCA"/>
            </a:solidFill>
            <a:ln>
              <a:noFill/>
            </a:ln>
            <a:effectLst/>
          </c:spPr>
          <c:invertIfNegative val="0"/>
          <c:cat>
            <c:numRef>
              <c:f>OTEX!$B$36:$C$36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OTEX!$B$43:$C$43</c:f>
              <c:numCache>
                <c:formatCode>#,##0</c:formatCode>
                <c:ptCount val="2"/>
                <c:pt idx="0">
                  <c:v>131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FA-494C-BEA1-4722C28F7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2707784"/>
        <c:axId val="682708768"/>
      </c:barChart>
      <c:catAx>
        <c:axId val="68270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2708768"/>
        <c:crosses val="autoZero"/>
        <c:auto val="1"/>
        <c:lblAlgn val="ctr"/>
        <c:lblOffset val="100"/>
        <c:noMultiLvlLbl val="0"/>
      </c:catAx>
      <c:valAx>
        <c:axId val="682708768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d'exploitations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2707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734251968503917E-2"/>
          <c:y val="0.68101720618256056"/>
          <c:w val="0.82830905511811026"/>
          <c:h val="0.181945756780402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41245713269798"/>
          <c:y val="5.0925925925925923E-2"/>
          <c:w val="0.80834991882699159"/>
          <c:h val="0.5829935841353165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Cheptel!$E$4</c:f>
              <c:strCache>
                <c:ptCount val="1"/>
                <c:pt idx="0">
                  <c:v>Nombre d'exploitations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Cheptel!$A$5:$A$10</c:f>
              <c:strCache>
                <c:ptCount val="6"/>
                <c:pt idx="0">
                  <c:v>moins de 20</c:v>
                </c:pt>
                <c:pt idx="1">
                  <c:v>de 20 à 39</c:v>
                </c:pt>
                <c:pt idx="2">
                  <c:v>40 à 59</c:v>
                </c:pt>
                <c:pt idx="3">
                  <c:v>60 à 79</c:v>
                </c:pt>
                <c:pt idx="4">
                  <c:v>80 à 99</c:v>
                </c:pt>
                <c:pt idx="5">
                  <c:v>100 et plus</c:v>
                </c:pt>
              </c:strCache>
            </c:strRef>
          </c:cat>
          <c:val>
            <c:numRef>
              <c:f>Cheptel!$E$5:$E$10</c:f>
              <c:numCache>
                <c:formatCode>#,##0</c:formatCode>
                <c:ptCount val="6"/>
                <c:pt idx="0">
                  <c:v>1249</c:v>
                </c:pt>
                <c:pt idx="1">
                  <c:v>972</c:v>
                </c:pt>
                <c:pt idx="2">
                  <c:v>795</c:v>
                </c:pt>
                <c:pt idx="3">
                  <c:v>502</c:v>
                </c:pt>
                <c:pt idx="4">
                  <c:v>313</c:v>
                </c:pt>
                <c:pt idx="5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AF-4AC7-BD2B-58AD288F10C6}"/>
            </c:ext>
          </c:extLst>
        </c:ser>
        <c:ser>
          <c:idx val="0"/>
          <c:order val="1"/>
          <c:tx>
            <c:strRef>
              <c:f>Cheptel!$B$4</c:f>
              <c:strCache>
                <c:ptCount val="1"/>
                <c:pt idx="0">
                  <c:v>Nombre d'exploitations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Cheptel!$A$5:$A$10</c:f>
              <c:strCache>
                <c:ptCount val="6"/>
                <c:pt idx="0">
                  <c:v>moins de 20</c:v>
                </c:pt>
                <c:pt idx="1">
                  <c:v>de 20 à 39</c:v>
                </c:pt>
                <c:pt idx="2">
                  <c:v>40 à 59</c:v>
                </c:pt>
                <c:pt idx="3">
                  <c:v>60 à 79</c:v>
                </c:pt>
                <c:pt idx="4">
                  <c:v>80 à 99</c:v>
                </c:pt>
                <c:pt idx="5">
                  <c:v>100 et plus</c:v>
                </c:pt>
              </c:strCache>
            </c:strRef>
          </c:cat>
          <c:val>
            <c:numRef>
              <c:f>Cheptel!$B$5:$B$10</c:f>
              <c:numCache>
                <c:formatCode>#,##0</c:formatCode>
                <c:ptCount val="6"/>
                <c:pt idx="0">
                  <c:v>1069</c:v>
                </c:pt>
                <c:pt idx="1">
                  <c:v>645</c:v>
                </c:pt>
                <c:pt idx="2">
                  <c:v>540</c:v>
                </c:pt>
                <c:pt idx="3">
                  <c:v>434</c:v>
                </c:pt>
                <c:pt idx="4">
                  <c:v>311</c:v>
                </c:pt>
                <c:pt idx="5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F-4AC7-BD2B-58AD288F1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3284440"/>
        <c:axId val="903283784"/>
      </c:barChart>
      <c:catAx>
        <c:axId val="903284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3283784"/>
        <c:crosses val="autoZero"/>
        <c:auto val="1"/>
        <c:lblAlgn val="ctr"/>
        <c:lblOffset val="100"/>
        <c:noMultiLvlLbl val="0"/>
      </c:catAx>
      <c:valAx>
        <c:axId val="903283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3284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86962725915946"/>
          <c:y val="0.73668926800816559"/>
          <c:w val="0.54826055833929854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27580927384078"/>
          <c:y val="5.0925925925925923E-2"/>
          <c:w val="0.76967563429571306"/>
          <c:h val="0.596882473024205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Cheptel!$C$4</c:f>
              <c:strCache>
                <c:ptCount val="1"/>
                <c:pt idx="0">
                  <c:v>Nombre de vaches allaitantes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Cheptel!$A$5:$A$10</c:f>
              <c:strCache>
                <c:ptCount val="6"/>
                <c:pt idx="0">
                  <c:v>moins de 20</c:v>
                </c:pt>
                <c:pt idx="1">
                  <c:v>de 20 à 39</c:v>
                </c:pt>
                <c:pt idx="2">
                  <c:v>40 à 59</c:v>
                </c:pt>
                <c:pt idx="3">
                  <c:v>60 à 79</c:v>
                </c:pt>
                <c:pt idx="4">
                  <c:v>80 à 99</c:v>
                </c:pt>
                <c:pt idx="5">
                  <c:v>100 et plus</c:v>
                </c:pt>
              </c:strCache>
            </c:strRef>
          </c:cat>
          <c:val>
            <c:numRef>
              <c:f>Cheptel!$C$5:$C$10</c:f>
              <c:numCache>
                <c:formatCode>#,##0</c:formatCode>
                <c:ptCount val="6"/>
                <c:pt idx="0">
                  <c:v>7021</c:v>
                </c:pt>
                <c:pt idx="1">
                  <c:v>18915</c:v>
                </c:pt>
                <c:pt idx="2">
                  <c:v>26442</c:v>
                </c:pt>
                <c:pt idx="3">
                  <c:v>29903</c:v>
                </c:pt>
                <c:pt idx="4">
                  <c:v>27679</c:v>
                </c:pt>
                <c:pt idx="5">
                  <c:v>73937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8-4ED6-8745-61F397CDEDAC}"/>
            </c:ext>
          </c:extLst>
        </c:ser>
        <c:ser>
          <c:idx val="1"/>
          <c:order val="1"/>
          <c:tx>
            <c:strRef>
              <c:f>Cheptel!$F$4</c:f>
              <c:strCache>
                <c:ptCount val="1"/>
                <c:pt idx="0">
                  <c:v>Nombre de vaches allaitantes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Cheptel!$A$5:$A$10</c:f>
              <c:strCache>
                <c:ptCount val="6"/>
                <c:pt idx="0">
                  <c:v>moins de 20</c:v>
                </c:pt>
                <c:pt idx="1">
                  <c:v>de 20 à 39</c:v>
                </c:pt>
                <c:pt idx="2">
                  <c:v>40 à 59</c:v>
                </c:pt>
                <c:pt idx="3">
                  <c:v>60 à 79</c:v>
                </c:pt>
                <c:pt idx="4">
                  <c:v>80 à 99</c:v>
                </c:pt>
                <c:pt idx="5">
                  <c:v>100 et plus</c:v>
                </c:pt>
              </c:strCache>
            </c:strRef>
          </c:cat>
          <c:val>
            <c:numRef>
              <c:f>Cheptel!$F$5:$F$10</c:f>
              <c:numCache>
                <c:formatCode>#,##0</c:formatCode>
                <c:ptCount val="6"/>
                <c:pt idx="0">
                  <c:v>11521</c:v>
                </c:pt>
                <c:pt idx="1">
                  <c:v>28155</c:v>
                </c:pt>
                <c:pt idx="2">
                  <c:v>39079</c:v>
                </c:pt>
                <c:pt idx="3">
                  <c:v>34555</c:v>
                </c:pt>
                <c:pt idx="4">
                  <c:v>27744</c:v>
                </c:pt>
                <c:pt idx="5">
                  <c:v>57014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A8-4ED6-8745-61F397CDE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42221688"/>
        <c:axId val="742219064"/>
      </c:barChart>
      <c:catAx>
        <c:axId val="742221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2219064"/>
        <c:crosses val="autoZero"/>
        <c:auto val="1"/>
        <c:lblAlgn val="ctr"/>
        <c:lblOffset val="100"/>
        <c:noMultiLvlLbl val="0"/>
      </c:catAx>
      <c:valAx>
        <c:axId val="742219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2221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36001749781279"/>
          <c:y val="0.78761519393409141"/>
          <c:w val="0.78727974628171482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8937007874014"/>
          <c:y val="4.583333333333333E-2"/>
          <c:w val="0.86954396325459327"/>
          <c:h val="0.476564311982492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Cheptel!$A$32</c:f>
              <c:strCache>
                <c:ptCount val="1"/>
                <c:pt idx="0">
                  <c:v>1 à 19 vaches allaitantes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Cheptel!$B$31:$I$31</c:f>
              <c:strCache>
                <c:ptCount val="8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Centre-Val de Loire</c:v>
                </c:pt>
                <c:pt idx="7">
                  <c:v>France métro</c:v>
                </c:pt>
              </c:strCache>
            </c:strRef>
          </c:cat>
          <c:val>
            <c:numRef>
              <c:f>Cheptel!$B$32:$I$32</c:f>
              <c:numCache>
                <c:formatCode>#,##0</c:formatCode>
                <c:ptCount val="8"/>
                <c:pt idx="0">
                  <c:v>202</c:v>
                </c:pt>
                <c:pt idx="1">
                  <c:v>163</c:v>
                </c:pt>
                <c:pt idx="2">
                  <c:v>242</c:v>
                </c:pt>
                <c:pt idx="3">
                  <c:v>202</c:v>
                </c:pt>
                <c:pt idx="4">
                  <c:v>151</c:v>
                </c:pt>
                <c:pt idx="5">
                  <c:v>109</c:v>
                </c:pt>
                <c:pt idx="6">
                  <c:v>1069</c:v>
                </c:pt>
                <c:pt idx="7">
                  <c:v>54077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5-49FA-A702-EDDBE7852BC3}"/>
            </c:ext>
          </c:extLst>
        </c:ser>
        <c:ser>
          <c:idx val="1"/>
          <c:order val="1"/>
          <c:tx>
            <c:strRef>
              <c:f>Cheptel!$A$33</c:f>
              <c:strCache>
                <c:ptCount val="1"/>
                <c:pt idx="0">
                  <c:v>20 à 39 vaches allaitantes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Cheptel!$B$31:$I$31</c:f>
              <c:strCache>
                <c:ptCount val="8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Centre-Val de Loire</c:v>
                </c:pt>
                <c:pt idx="7">
                  <c:v>France métro</c:v>
                </c:pt>
              </c:strCache>
            </c:strRef>
          </c:cat>
          <c:val>
            <c:numRef>
              <c:f>Cheptel!$B$33:$I$33</c:f>
              <c:numCache>
                <c:formatCode>#,##0</c:formatCode>
                <c:ptCount val="8"/>
                <c:pt idx="0">
                  <c:v>166</c:v>
                </c:pt>
                <c:pt idx="1">
                  <c:v>68</c:v>
                </c:pt>
                <c:pt idx="2">
                  <c:v>200</c:v>
                </c:pt>
                <c:pt idx="3">
                  <c:v>98</c:v>
                </c:pt>
                <c:pt idx="4">
                  <c:v>58</c:v>
                </c:pt>
                <c:pt idx="5">
                  <c:v>55</c:v>
                </c:pt>
                <c:pt idx="6">
                  <c:v>645</c:v>
                </c:pt>
                <c:pt idx="7">
                  <c:v>20933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F5-49FA-A702-EDDBE7852BC3}"/>
            </c:ext>
          </c:extLst>
        </c:ser>
        <c:ser>
          <c:idx val="2"/>
          <c:order val="2"/>
          <c:tx>
            <c:strRef>
              <c:f>Cheptel!$A$34</c:f>
              <c:strCache>
                <c:ptCount val="1"/>
                <c:pt idx="0">
                  <c:v>40 à 59 vaches allaitantes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Cheptel!$B$31:$I$31</c:f>
              <c:strCache>
                <c:ptCount val="8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Centre-Val de Loire</c:v>
                </c:pt>
                <c:pt idx="7">
                  <c:v>France métro</c:v>
                </c:pt>
              </c:strCache>
            </c:strRef>
          </c:cat>
          <c:val>
            <c:numRef>
              <c:f>Cheptel!$B$34:$I$34</c:f>
              <c:numCache>
                <c:formatCode>#,##0</c:formatCode>
                <c:ptCount val="8"/>
                <c:pt idx="0">
                  <c:v>158</c:v>
                </c:pt>
                <c:pt idx="1">
                  <c:v>33</c:v>
                </c:pt>
                <c:pt idx="2">
                  <c:v>217</c:v>
                </c:pt>
                <c:pt idx="3">
                  <c:v>72</c:v>
                </c:pt>
                <c:pt idx="4">
                  <c:v>39</c:v>
                </c:pt>
                <c:pt idx="5">
                  <c:v>21</c:v>
                </c:pt>
                <c:pt idx="6">
                  <c:v>540</c:v>
                </c:pt>
                <c:pt idx="7">
                  <c:v>13838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F5-49FA-A702-EDDBE7852BC3}"/>
            </c:ext>
          </c:extLst>
        </c:ser>
        <c:ser>
          <c:idx val="3"/>
          <c:order val="3"/>
          <c:tx>
            <c:strRef>
              <c:f>Cheptel!$A$35</c:f>
              <c:strCache>
                <c:ptCount val="1"/>
                <c:pt idx="0">
                  <c:v>60 à 79 vaches allaitantes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Cheptel!$B$31:$I$31</c:f>
              <c:strCache>
                <c:ptCount val="8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Centre-Val de Loire</c:v>
                </c:pt>
                <c:pt idx="7">
                  <c:v>France métro</c:v>
                </c:pt>
              </c:strCache>
            </c:strRef>
          </c:cat>
          <c:val>
            <c:numRef>
              <c:f>Cheptel!$B$35:$I$35</c:f>
              <c:numCache>
                <c:formatCode>#,##0</c:formatCode>
                <c:ptCount val="8"/>
                <c:pt idx="0">
                  <c:v>120</c:v>
                </c:pt>
                <c:pt idx="1">
                  <c:v>18</c:v>
                </c:pt>
                <c:pt idx="2">
                  <c:v>216</c:v>
                </c:pt>
                <c:pt idx="3">
                  <c:v>30</c:v>
                </c:pt>
                <c:pt idx="4">
                  <c:v>22</c:v>
                </c:pt>
                <c:pt idx="5">
                  <c:v>28</c:v>
                </c:pt>
                <c:pt idx="6">
                  <c:v>434</c:v>
                </c:pt>
                <c:pt idx="7">
                  <c:v>9129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F5-49FA-A702-EDDBE7852BC3}"/>
            </c:ext>
          </c:extLst>
        </c:ser>
        <c:ser>
          <c:idx val="4"/>
          <c:order val="4"/>
          <c:tx>
            <c:strRef>
              <c:f>Cheptel!$A$36</c:f>
              <c:strCache>
                <c:ptCount val="1"/>
                <c:pt idx="0">
                  <c:v>80 à 99 vaches allaitantes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Cheptel!$B$31:$I$31</c:f>
              <c:strCache>
                <c:ptCount val="8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Centre-Val de Loire</c:v>
                </c:pt>
                <c:pt idx="7">
                  <c:v>France métro</c:v>
                </c:pt>
              </c:strCache>
            </c:strRef>
          </c:cat>
          <c:val>
            <c:numRef>
              <c:f>Cheptel!$B$36:$I$36</c:f>
              <c:numCache>
                <c:formatCode>#,##0</c:formatCode>
                <c:ptCount val="8"/>
                <c:pt idx="0">
                  <c:v>112</c:v>
                </c:pt>
                <c:pt idx="1">
                  <c:v>8</c:v>
                </c:pt>
                <c:pt idx="2">
                  <c:v>134</c:v>
                </c:pt>
                <c:pt idx="3">
                  <c:v>24</c:v>
                </c:pt>
                <c:pt idx="4">
                  <c:v>19</c:v>
                </c:pt>
                <c:pt idx="5">
                  <c:v>14</c:v>
                </c:pt>
                <c:pt idx="6">
                  <c:v>311</c:v>
                </c:pt>
                <c:pt idx="7">
                  <c:v>5465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F5-49FA-A702-EDDBE7852BC3}"/>
            </c:ext>
          </c:extLst>
        </c:ser>
        <c:ser>
          <c:idx val="5"/>
          <c:order val="5"/>
          <c:tx>
            <c:strRef>
              <c:f>Cheptel!$A$37</c:f>
              <c:strCache>
                <c:ptCount val="1"/>
                <c:pt idx="0">
                  <c:v>100 vaches allaitantes et plus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Cheptel!$B$31:$I$31</c:f>
              <c:strCache>
                <c:ptCount val="8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Centre-Val de Loire</c:v>
                </c:pt>
                <c:pt idx="7">
                  <c:v>France métro</c:v>
                </c:pt>
              </c:strCache>
            </c:strRef>
          </c:cat>
          <c:val>
            <c:numRef>
              <c:f>Cheptel!$B$37:$I$37</c:f>
              <c:numCache>
                <c:formatCode>#,##0</c:formatCode>
                <c:ptCount val="8"/>
                <c:pt idx="0">
                  <c:v>184</c:v>
                </c:pt>
                <c:pt idx="1">
                  <c:v>4</c:v>
                </c:pt>
                <c:pt idx="2">
                  <c:v>278</c:v>
                </c:pt>
                <c:pt idx="3">
                  <c:v>31</c:v>
                </c:pt>
                <c:pt idx="4">
                  <c:v>11</c:v>
                </c:pt>
                <c:pt idx="5">
                  <c:v>5</c:v>
                </c:pt>
                <c:pt idx="6">
                  <c:v>513</c:v>
                </c:pt>
                <c:pt idx="7">
                  <c:v>8081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F5-49FA-A702-EDDBE7852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328920"/>
        <c:axId val="552330888"/>
      </c:barChart>
      <c:catAx>
        <c:axId val="55232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330888"/>
        <c:crosses val="autoZero"/>
        <c:auto val="1"/>
        <c:lblAlgn val="ctr"/>
        <c:lblOffset val="100"/>
        <c:noMultiLvlLbl val="0"/>
      </c:catAx>
      <c:valAx>
        <c:axId val="55233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Part des exploitations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32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125352525776679"/>
          <c:w val="0.99550503062117235"/>
          <c:h val="0.107812992125984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4.1666666666666664E-2"/>
          <c:w val="0.89019685039370078"/>
          <c:h val="0.451253579098067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Cultures!$D$4</c:f>
              <c:strCache>
                <c:ptCount val="1"/>
                <c:pt idx="0">
                  <c:v>Prairies (ha)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Cultures!$A$5:$A$12</c:f>
              <c:strCache>
                <c:ptCount val="8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Centre-Val de Loire</c:v>
                </c:pt>
                <c:pt idx="7">
                  <c:v>France métro</c:v>
                </c:pt>
              </c:strCache>
            </c:strRef>
          </c:cat>
          <c:val>
            <c:numRef>
              <c:f>Cultures!$D$5:$D$12</c:f>
              <c:numCache>
                <c:formatCode>0</c:formatCode>
                <c:ptCount val="8"/>
                <c:pt idx="0">
                  <c:v>103.01167728237792</c:v>
                </c:pt>
                <c:pt idx="1">
                  <c:v>34.523809523809526</c:v>
                </c:pt>
                <c:pt idx="2">
                  <c:v>100.52602952602953</c:v>
                </c:pt>
                <c:pt idx="3">
                  <c:v>63.448577680525162</c:v>
                </c:pt>
                <c:pt idx="4">
                  <c:v>53.71</c:v>
                </c:pt>
                <c:pt idx="5">
                  <c:v>56.15948275862069</c:v>
                </c:pt>
                <c:pt idx="6">
                  <c:v>83.912870159453306</c:v>
                </c:pt>
                <c:pt idx="7">
                  <c:v>65.104722792607802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F-44A6-9804-76A07198D829}"/>
            </c:ext>
          </c:extLst>
        </c:ser>
        <c:ser>
          <c:idx val="3"/>
          <c:order val="1"/>
          <c:tx>
            <c:strRef>
              <c:f>Cultures!$C$4</c:f>
              <c:strCache>
                <c:ptCount val="1"/>
                <c:pt idx="0">
                  <c:v>Maïs ensilage (ha)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Cultures!$A$5:$A$12</c:f>
              <c:strCache>
                <c:ptCount val="8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Centre-Val de Loire</c:v>
                </c:pt>
                <c:pt idx="7">
                  <c:v>France métro</c:v>
                </c:pt>
              </c:strCache>
            </c:strRef>
          </c:cat>
          <c:val>
            <c:numRef>
              <c:f>Cultures!$C$5:$C$12</c:f>
              <c:numCache>
                <c:formatCode>0</c:formatCode>
                <c:ptCount val="8"/>
                <c:pt idx="0">
                  <c:v>2.3287048832271759</c:v>
                </c:pt>
                <c:pt idx="1">
                  <c:v>7.8142176870748301</c:v>
                </c:pt>
                <c:pt idx="2">
                  <c:v>3.4271328671328671</c:v>
                </c:pt>
                <c:pt idx="3">
                  <c:v>6.9055798687089718</c:v>
                </c:pt>
                <c:pt idx="4">
                  <c:v>8.2873000000000001</c:v>
                </c:pt>
                <c:pt idx="5">
                  <c:v>4.9588793103448277</c:v>
                </c:pt>
                <c:pt idx="6">
                  <c:v>4.4687471526195903</c:v>
                </c:pt>
                <c:pt idx="7">
                  <c:v>7.4114617612510418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9F-44A6-9804-76A07198D829}"/>
            </c:ext>
          </c:extLst>
        </c:ser>
        <c:ser>
          <c:idx val="4"/>
          <c:order val="2"/>
          <c:tx>
            <c:strRef>
              <c:f>Cultures!$F$4</c:f>
              <c:strCache>
                <c:ptCount val="1"/>
                <c:pt idx="0">
                  <c:v>Autres surfaces fourragères (ha)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Cultures!$A$5:$A$12</c:f>
              <c:strCache>
                <c:ptCount val="8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Centre-Val de Loire</c:v>
                </c:pt>
                <c:pt idx="7">
                  <c:v>France métro</c:v>
                </c:pt>
              </c:strCache>
            </c:strRef>
          </c:cat>
          <c:val>
            <c:numRef>
              <c:f>Cultures!$F$5:$F$12</c:f>
              <c:numCache>
                <c:formatCode>0</c:formatCode>
                <c:ptCount val="8"/>
                <c:pt idx="0">
                  <c:v>3.1494373673036193</c:v>
                </c:pt>
                <c:pt idx="1">
                  <c:v>0.96676870748299137</c:v>
                </c:pt>
                <c:pt idx="2">
                  <c:v>1.9421522921522723</c:v>
                </c:pt>
                <c:pt idx="3">
                  <c:v>2.6565426695842547</c:v>
                </c:pt>
                <c:pt idx="4">
                  <c:v>2.2414666666666605</c:v>
                </c:pt>
                <c:pt idx="5">
                  <c:v>1.8957327586206887</c:v>
                </c:pt>
                <c:pt idx="6">
                  <c:v>2.2997835990888404</c:v>
                </c:pt>
                <c:pt idx="7">
                  <c:v>1.0551232481192201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9F-44A6-9804-76A07198D829}"/>
            </c:ext>
          </c:extLst>
        </c:ser>
        <c:ser>
          <c:idx val="2"/>
          <c:order val="3"/>
          <c:tx>
            <c:strRef>
              <c:f>Cultures!$B$4</c:f>
              <c:strCache>
                <c:ptCount val="1"/>
                <c:pt idx="0">
                  <c:v>Céréales et oléo-protéagineux (ha)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Cultures!$A$5:$A$12</c:f>
              <c:strCache>
                <c:ptCount val="8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Centre-Val de Loire</c:v>
                </c:pt>
                <c:pt idx="7">
                  <c:v>France métro</c:v>
                </c:pt>
              </c:strCache>
            </c:strRef>
          </c:cat>
          <c:val>
            <c:numRef>
              <c:f>Cultures!$B$5:$B$12</c:f>
              <c:numCache>
                <c:formatCode>0</c:formatCode>
                <c:ptCount val="8"/>
                <c:pt idx="0">
                  <c:v>66.459660297239921</c:v>
                </c:pt>
                <c:pt idx="1">
                  <c:v>78.60884353741497</c:v>
                </c:pt>
                <c:pt idx="2">
                  <c:v>40.41958041958042</c:v>
                </c:pt>
                <c:pt idx="3">
                  <c:v>65.54923413566739</c:v>
                </c:pt>
                <c:pt idx="4">
                  <c:v>75.323333333333338</c:v>
                </c:pt>
                <c:pt idx="5">
                  <c:v>77.952586206896555</c:v>
                </c:pt>
                <c:pt idx="6">
                  <c:v>59.332004555808659</c:v>
                </c:pt>
                <c:pt idx="7">
                  <c:v>27.958564601024005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9F-44A6-9804-76A07198D829}"/>
            </c:ext>
          </c:extLst>
        </c:ser>
        <c:ser>
          <c:idx val="1"/>
          <c:order val="4"/>
          <c:tx>
            <c:strRef>
              <c:f>Cultures!$G$4</c:f>
              <c:strCache>
                <c:ptCount val="1"/>
                <c:pt idx="0">
                  <c:v>Autres (ha)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Cultures!$A$5:$A$12</c:f>
              <c:strCache>
                <c:ptCount val="8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Centre-Val de Loire</c:v>
                </c:pt>
                <c:pt idx="7">
                  <c:v>France métro</c:v>
                </c:pt>
              </c:strCache>
            </c:strRef>
          </c:cat>
          <c:val>
            <c:numRef>
              <c:f>Cultures!$G$5:$G$12</c:f>
              <c:numCache>
                <c:formatCode>0</c:formatCode>
                <c:ptCount val="8"/>
                <c:pt idx="0">
                  <c:v>2.8944692144373647</c:v>
                </c:pt>
                <c:pt idx="1">
                  <c:v>2.647585034013602</c:v>
                </c:pt>
                <c:pt idx="2">
                  <c:v>2.1202253302253387</c:v>
                </c:pt>
                <c:pt idx="3">
                  <c:v>4.0418161925601765</c:v>
                </c:pt>
                <c:pt idx="4">
                  <c:v>4.4312333333333385</c:v>
                </c:pt>
                <c:pt idx="5">
                  <c:v>7.3221120689655237</c:v>
                </c:pt>
                <c:pt idx="6">
                  <c:v>3.1631321184510313</c:v>
                </c:pt>
                <c:pt idx="7">
                  <c:v>2.7787814172861225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9F-44A6-9804-76A07198D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5834424"/>
        <c:axId val="485833768"/>
      </c:barChart>
      <c:catAx>
        <c:axId val="48583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5833768"/>
        <c:crosses val="autoZero"/>
        <c:auto val="1"/>
        <c:lblAlgn val="ctr"/>
        <c:lblOffset val="100"/>
        <c:noMultiLvlLbl val="0"/>
      </c:catAx>
      <c:valAx>
        <c:axId val="48583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583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3532152230971126"/>
          <c:w val="0.99722222222222223"/>
          <c:h val="0.143466356478167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432696358852881E-2"/>
          <c:y val="5.0925925925925923E-2"/>
          <c:w val="0.92712774755712013"/>
          <c:h val="0.579760863225430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Statut!$A$5</c:f>
              <c:strCache>
                <c:ptCount val="1"/>
                <c:pt idx="0">
                  <c:v>Exploitant individuel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Statut!$B$3:$E$4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Exploitations ayant un atelier bovins viande</c:v>
                  </c:pt>
                  <c:pt idx="2">
                    <c:v>Toutes exploitations</c:v>
                  </c:pt>
                </c:lvl>
              </c:multiLvlStrCache>
            </c:multiLvlStrRef>
          </c:cat>
          <c:val>
            <c:numRef>
              <c:f>Statut!$B$5:$E$5</c:f>
              <c:numCache>
                <c:formatCode>0%</c:formatCode>
                <c:ptCount val="4"/>
                <c:pt idx="0">
                  <c:v>0.63264845337547981</c:v>
                </c:pt>
                <c:pt idx="1">
                  <c:v>0.52363325740318911</c:v>
                </c:pt>
                <c:pt idx="2">
                  <c:v>0.63673697221003944</c:v>
                </c:pt>
                <c:pt idx="3">
                  <c:v>0.5271348963301371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D-4882-AB7E-E57CDDBC078F}"/>
            </c:ext>
          </c:extLst>
        </c:ser>
        <c:ser>
          <c:idx val="2"/>
          <c:order val="1"/>
          <c:tx>
            <c:strRef>
              <c:f>Statut!$A$6</c:f>
              <c:strCache>
                <c:ptCount val="1"/>
                <c:pt idx="0">
                  <c:v>GAEC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Statut!$B$3:$E$4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Exploitations ayant un atelier bovins viande</c:v>
                  </c:pt>
                  <c:pt idx="2">
                    <c:v>Toutes exploitations</c:v>
                  </c:pt>
                </c:lvl>
              </c:multiLvlStrCache>
            </c:multiLvlStrRef>
          </c:cat>
          <c:val>
            <c:numRef>
              <c:f>Statut!$B$6:$E$6</c:f>
              <c:numCache>
                <c:formatCode>0%</c:formatCode>
                <c:ptCount val="4"/>
                <c:pt idx="0">
                  <c:v>9.641002483630616E-2</c:v>
                </c:pt>
                <c:pt idx="1">
                  <c:v>0.15176537585421412</c:v>
                </c:pt>
                <c:pt idx="2">
                  <c:v>4.9599298273593558E-2</c:v>
                </c:pt>
                <c:pt idx="3">
                  <c:v>5.4370199307194139E-2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D-4882-AB7E-E57CDDBC078F}"/>
            </c:ext>
          </c:extLst>
        </c:ser>
        <c:ser>
          <c:idx val="1"/>
          <c:order val="2"/>
          <c:tx>
            <c:strRef>
              <c:f>Statut!$A$7</c:f>
              <c:strCache>
                <c:ptCount val="1"/>
                <c:pt idx="0">
                  <c:v>EARL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Statut!$B$3:$E$4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Exploitations ayant un atelier bovins viande</c:v>
                  </c:pt>
                  <c:pt idx="2">
                    <c:v>Toutes exploitations</c:v>
                  </c:pt>
                </c:lvl>
              </c:multiLvlStrCache>
            </c:multiLvlStrRef>
          </c:cat>
          <c:val>
            <c:numRef>
              <c:f>Statut!$B$7:$E$7</c:f>
              <c:numCache>
                <c:formatCode>0%</c:formatCode>
                <c:ptCount val="4"/>
                <c:pt idx="0">
                  <c:v>0.21404380221268909</c:v>
                </c:pt>
                <c:pt idx="1">
                  <c:v>0.25398633257403191</c:v>
                </c:pt>
                <c:pt idx="2">
                  <c:v>0.21737570272317691</c:v>
                </c:pt>
                <c:pt idx="3">
                  <c:v>0.26411968472312869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4D-4882-AB7E-E57CDDBC078F}"/>
            </c:ext>
          </c:extLst>
        </c:ser>
        <c:ser>
          <c:idx val="3"/>
          <c:order val="3"/>
          <c:tx>
            <c:strRef>
              <c:f>Statut!$A$8</c:f>
              <c:strCache>
                <c:ptCount val="1"/>
                <c:pt idx="0">
                  <c:v>Autres statuts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Statut!$B$3:$E$4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Exploitations ayant un atelier bovins viande</c:v>
                  </c:pt>
                  <c:pt idx="2">
                    <c:v>Toutes exploitations</c:v>
                  </c:pt>
                </c:lvl>
              </c:multiLvlStrCache>
            </c:multiLvlStrRef>
          </c:cat>
          <c:val>
            <c:numRef>
              <c:f>Statut!$B$8:$E$8</c:f>
              <c:numCache>
                <c:formatCode>0%</c:formatCode>
                <c:ptCount val="4"/>
                <c:pt idx="0">
                  <c:v>5.6897719575524947E-2</c:v>
                </c:pt>
                <c:pt idx="1">
                  <c:v>7.0615034168564919E-2</c:v>
                </c:pt>
                <c:pt idx="2">
                  <c:v>9.6288026793190068E-2</c:v>
                </c:pt>
                <c:pt idx="3">
                  <c:v>0.15437521963954012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4D-4882-AB7E-E57CDDBC0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17995384"/>
        <c:axId val="617994400"/>
      </c:barChart>
      <c:catAx>
        <c:axId val="61799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7994400"/>
        <c:crosses val="autoZero"/>
        <c:auto val="1"/>
        <c:lblAlgn val="ctr"/>
        <c:lblOffset val="100"/>
        <c:noMultiLvlLbl val="0"/>
      </c:catAx>
      <c:valAx>
        <c:axId val="61799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7995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763351965070951"/>
          <c:y val="0.81539297171186931"/>
          <c:w val="0.4703453269292586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5899492183042339"/>
          <c:y val="0.16245370370370371"/>
          <c:w val="0.48201044162957885"/>
          <c:h val="0.61590223097112851"/>
        </c:manualLayout>
      </c:layout>
      <c:doughnutChart>
        <c:varyColors val="1"/>
        <c:ser>
          <c:idx val="0"/>
          <c:order val="0"/>
          <c:tx>
            <c:strRef>
              <c:f>Statut!$H$2</c:f>
              <c:strCache>
                <c:ptCount val="1"/>
                <c:pt idx="0">
                  <c:v>2010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4F-4A9F-878F-4D00ED6B84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4F-4A9F-878F-4D00ED6B84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4F-4A9F-878F-4D00ED6B84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4F-4A9F-878F-4D00ED6B84F4}"/>
              </c:ext>
            </c:extLst>
          </c:dPt>
          <c:cat>
            <c:strRef>
              <c:f>Statut!$G$3:$G$6</c:f>
              <c:strCache>
                <c:ptCount val="4"/>
                <c:pt idx="0">
                  <c:v>1-micros</c:v>
                </c:pt>
                <c:pt idx="1">
                  <c:v>2-petites</c:v>
                </c:pt>
                <c:pt idx="2">
                  <c:v>3-moyennes</c:v>
                </c:pt>
                <c:pt idx="3">
                  <c:v>4-grandes</c:v>
                </c:pt>
              </c:strCache>
            </c:strRef>
          </c:cat>
          <c:val>
            <c:numRef>
              <c:f>Statut!$H$3:$H$6</c:f>
              <c:numCache>
                <c:formatCode>#,##0</c:formatCode>
                <c:ptCount val="4"/>
                <c:pt idx="0">
                  <c:v>450</c:v>
                </c:pt>
                <c:pt idx="1">
                  <c:v>1381</c:v>
                </c:pt>
                <c:pt idx="2">
                  <c:v>1919</c:v>
                </c:pt>
                <c:pt idx="3">
                  <c:v>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9-4C86-81D7-516E0D871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365970558028077E-2"/>
          <c:y val="0.79224482356372106"/>
          <c:w val="0.8072680588839438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5899492183042339"/>
          <c:y val="0.16245370370370371"/>
          <c:w val="0.48201044162957885"/>
          <c:h val="0.61590223097112851"/>
        </c:manualLayout>
      </c:layout>
      <c:doughnutChart>
        <c:varyColors val="1"/>
        <c:ser>
          <c:idx val="0"/>
          <c:order val="0"/>
          <c:tx>
            <c:strRef>
              <c:f>Statut!$I$2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BA-47AC-B359-51FB5EE89D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BA-47AC-B359-51FB5EE89D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BA-47AC-B359-51FB5EE89D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BA-47AC-B359-51FB5EE89DE1}"/>
              </c:ext>
            </c:extLst>
          </c:dPt>
          <c:cat>
            <c:strRef>
              <c:f>Statut!$G$3:$G$6</c:f>
              <c:strCache>
                <c:ptCount val="4"/>
                <c:pt idx="0">
                  <c:v>1-micros</c:v>
                </c:pt>
                <c:pt idx="1">
                  <c:v>2-petites</c:v>
                </c:pt>
                <c:pt idx="2">
                  <c:v>3-moyennes</c:v>
                </c:pt>
                <c:pt idx="3">
                  <c:v>4-grandes</c:v>
                </c:pt>
              </c:strCache>
            </c:strRef>
          </c:cat>
          <c:val>
            <c:numRef>
              <c:f>Statut!$I$3:$I$6</c:f>
              <c:numCache>
                <c:formatCode>#,##0</c:formatCode>
                <c:ptCount val="4"/>
                <c:pt idx="0">
                  <c:v>304</c:v>
                </c:pt>
                <c:pt idx="1">
                  <c:v>950</c:v>
                </c:pt>
                <c:pt idx="2">
                  <c:v>1573</c:v>
                </c:pt>
                <c:pt idx="3">
                  <c:v>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BA-47AC-B359-51FB5EE89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365970558028077E-2"/>
          <c:y val="0.79224482356372106"/>
          <c:w val="0.8072680588839438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0</xdr:row>
      <xdr:rowOff>0</xdr:rowOff>
    </xdr:from>
    <xdr:to>
      <xdr:col>10</xdr:col>
      <xdr:colOff>705590</xdr:colOff>
      <xdr:row>24</xdr:row>
      <xdr:rowOff>124480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0"/>
          <a:ext cx="5306165" cy="46964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76200</xdr:rowOff>
    </xdr:from>
    <xdr:to>
      <xdr:col>6</xdr:col>
      <xdr:colOff>734165</xdr:colOff>
      <xdr:row>49</xdr:row>
      <xdr:rowOff>10180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48200"/>
          <a:ext cx="5306165" cy="469648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24</xdr:row>
      <xdr:rowOff>38100</xdr:rowOff>
    </xdr:from>
    <xdr:to>
      <xdr:col>14</xdr:col>
      <xdr:colOff>734165</xdr:colOff>
      <xdr:row>48</xdr:row>
      <xdr:rowOff>162580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4610100"/>
          <a:ext cx="5306165" cy="469648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0.01042</cdr:x>
      <cdr:y>0.89773</cdr:y>
    </cdr:from>
    <cdr:to>
      <cdr:x>1</cdr:x>
      <cdr:y>0.99769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" y="3009900"/>
          <a:ext cx="4524375" cy="335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Agreste, recensement agricole</a:t>
          </a:r>
          <a:r>
            <a:rPr lang="fr-FR" sz="900" i="1" baseline="0"/>
            <a:t> 2020, </a:t>
          </a:r>
        </a:p>
        <a:p xmlns:a="http://schemas.openxmlformats.org/drawingml/2006/main">
          <a:r>
            <a:rPr lang="fr-FR" sz="900" i="1" baseline="0"/>
            <a:t>champ des exploitations ayant un atelier bovin viande</a:t>
          </a:r>
          <a:endParaRPr lang="fr-FR" sz="900" i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10</xdr:row>
      <xdr:rowOff>133350</xdr:rowOff>
    </xdr:from>
    <xdr:to>
      <xdr:col>4</xdr:col>
      <xdr:colOff>876301</xdr:colOff>
      <xdr:row>25</xdr:row>
      <xdr:rowOff>19050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9</xdr:row>
      <xdr:rowOff>0</xdr:rowOff>
    </xdr:from>
    <xdr:to>
      <xdr:col>10</xdr:col>
      <xdr:colOff>752475</xdr:colOff>
      <xdr:row>23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85725</xdr:colOff>
      <xdr:row>9</xdr:row>
      <xdr:rowOff>0</xdr:rowOff>
    </xdr:from>
    <xdr:to>
      <xdr:col>15</xdr:col>
      <xdr:colOff>542925</xdr:colOff>
      <xdr:row>23</xdr:row>
      <xdr:rowOff>76200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0.00723</cdr:x>
      <cdr:y>0.91088</cdr:y>
    </cdr:from>
    <cdr:to>
      <cdr:x>0.99881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" y="2498726"/>
          <a:ext cx="6535832" cy="244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Agreste, recensements agricoles 2010 et</a:t>
          </a:r>
          <a:r>
            <a:rPr lang="fr-FR" sz="900" i="1" baseline="0"/>
            <a:t> 2020, champ des exploitations ayant un atelier bovin viande</a:t>
          </a:r>
          <a:endParaRPr lang="fr-FR" sz="900" i="1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0.85532</cdr:y>
    </cdr:from>
    <cdr:to>
      <cdr:x>1</cdr:x>
      <cdr:y>0.94444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346326"/>
          <a:ext cx="3505200" cy="244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Agreste, recensement agricole 2010</a:t>
          </a:r>
          <a:r>
            <a:rPr lang="fr-FR" sz="900" i="1" baseline="0"/>
            <a:t>,</a:t>
          </a:r>
        </a:p>
        <a:p xmlns:a="http://schemas.openxmlformats.org/drawingml/2006/main">
          <a:r>
            <a:rPr lang="fr-FR" sz="900" i="1" baseline="0"/>
            <a:t>champ des exploitations ayant un atelier bovin viande</a:t>
          </a:r>
          <a:endParaRPr lang="fr-FR" sz="900" i="1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0.85532</cdr:y>
    </cdr:from>
    <cdr:to>
      <cdr:x>1</cdr:x>
      <cdr:y>0.94444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346326"/>
          <a:ext cx="3505200" cy="244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Agreste, recensement agricole 2020</a:t>
          </a:r>
          <a:r>
            <a:rPr lang="fr-FR" sz="900" i="1" baseline="0"/>
            <a:t>,</a:t>
          </a:r>
        </a:p>
        <a:p xmlns:a="http://schemas.openxmlformats.org/drawingml/2006/main">
          <a:r>
            <a:rPr lang="fr-FR" sz="900" i="1" baseline="0"/>
            <a:t>champ des exploitations ayant un atelier bovin viande</a:t>
          </a:r>
          <a:endParaRPr lang="fr-FR" sz="900" i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19050</xdr:rowOff>
    </xdr:from>
    <xdr:to>
      <xdr:col>8</xdr:col>
      <xdr:colOff>409576</xdr:colOff>
      <xdr:row>52</xdr:row>
      <xdr:rowOff>57150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31</xdr:row>
      <xdr:rowOff>0</xdr:rowOff>
    </xdr:from>
    <xdr:to>
      <xdr:col>21</xdr:col>
      <xdr:colOff>495301</xdr:colOff>
      <xdr:row>52</xdr:row>
      <xdr:rowOff>38100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0.00231</cdr:x>
      <cdr:y>0.93947</cdr:y>
    </cdr:from>
    <cdr:to>
      <cdr:x>0.68035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2225" y="3794126"/>
          <a:ext cx="6535832" cy="244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Agreste, recensements agricoles 2010 et</a:t>
          </a:r>
          <a:r>
            <a:rPr lang="fr-FR" sz="900" i="1" baseline="0"/>
            <a:t> 2020, champ des exploitations ayant un atelier bovin viande</a:t>
          </a:r>
          <a:endParaRPr lang="fr-FR" sz="900" i="1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0.00231</cdr:x>
      <cdr:y>0.93947</cdr:y>
    </cdr:from>
    <cdr:to>
      <cdr:x>0.68035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2225" y="3794126"/>
          <a:ext cx="6535832" cy="244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Agreste, recensements agricoles 2010 et</a:t>
          </a:r>
          <a:r>
            <a:rPr lang="fr-FR" sz="900" i="1" baseline="0"/>
            <a:t> 2020, champ des exploitations ayant un atelier bovin viande</a:t>
          </a:r>
          <a:endParaRPr lang="fr-FR" sz="900" i="1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24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0" cy="4572000"/>
        </a:xfrm>
        <a:prstGeom prst="rect">
          <a:avLst/>
        </a:prstGeom>
      </xdr:spPr>
    </xdr:pic>
    <xdr:clientData/>
  </xdr:twoCellAnchor>
  <xdr:twoCellAnchor editAs="oneCell">
    <xdr:from>
      <xdr:col>11</xdr:col>
      <xdr:colOff>752475</xdr:colOff>
      <xdr:row>0</xdr:row>
      <xdr:rowOff>57150</xdr:rowOff>
    </xdr:from>
    <xdr:to>
      <xdr:col>23</xdr:col>
      <xdr:colOff>752475</xdr:colOff>
      <xdr:row>24</xdr:row>
      <xdr:rowOff>57150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475" y="57150"/>
          <a:ext cx="9144000" cy="45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0</xdr:row>
      <xdr:rowOff>0</xdr:rowOff>
    </xdr:from>
    <xdr:to>
      <xdr:col>13</xdr:col>
      <xdr:colOff>552450</xdr:colOff>
      <xdr:row>26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29</xdr:row>
      <xdr:rowOff>133350</xdr:rowOff>
    </xdr:from>
    <xdr:to>
      <xdr:col>13</xdr:col>
      <xdr:colOff>295275</xdr:colOff>
      <xdr:row>46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2.18723E-7</cdr:x>
      <cdr:y>0.92593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" y="4762500"/>
          <a:ext cx="4571999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Agreste, recensements agricoles</a:t>
          </a:r>
          <a:r>
            <a:rPr lang="fr-FR" sz="900" i="1" baseline="0"/>
            <a:t> 2010 et 2020,</a:t>
          </a:r>
        </a:p>
        <a:p xmlns:a="http://schemas.openxmlformats.org/drawingml/2006/main">
          <a:r>
            <a:rPr lang="fr-FR" sz="900" i="1" baseline="0"/>
            <a:t>champ des exploitations ayant un atelier bovin viande</a:t>
          </a:r>
          <a:endParaRPr lang="fr-FR" sz="900" i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2.18723E-7</cdr:x>
      <cdr:y>0.86112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" y="2952776"/>
          <a:ext cx="4571999" cy="476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Agreste, recensements agricoles</a:t>
          </a:r>
          <a:r>
            <a:rPr lang="fr-FR" sz="900" i="1" baseline="0"/>
            <a:t> 2010 et 2020,</a:t>
          </a:r>
        </a:p>
        <a:p xmlns:a="http://schemas.openxmlformats.org/drawingml/2006/main">
          <a:r>
            <a:rPr lang="fr-FR" sz="900" i="1" baseline="0"/>
            <a:t>champ des exploitations ayant un atelier bovin viande</a:t>
          </a:r>
          <a:endParaRPr lang="fr-FR" sz="900" i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171450</xdr:rowOff>
    </xdr:from>
    <xdr:to>
      <xdr:col>4</xdr:col>
      <xdr:colOff>361950</xdr:colOff>
      <xdr:row>26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33337</xdr:colOff>
      <xdr:row>11</xdr:row>
      <xdr:rowOff>152400</xdr:rowOff>
    </xdr:from>
    <xdr:to>
      <xdr:col>8</xdr:col>
      <xdr:colOff>585787</xdr:colOff>
      <xdr:row>26</xdr:row>
      <xdr:rowOff>38100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38099</xdr:rowOff>
    </xdr:from>
    <xdr:to>
      <xdr:col>3</xdr:col>
      <xdr:colOff>857250</xdr:colOff>
      <xdr:row>55</xdr:row>
      <xdr:rowOff>123824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0.85417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343151"/>
          <a:ext cx="5343525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Agreste, recensements agricoles</a:t>
          </a:r>
          <a:r>
            <a:rPr lang="fr-FR" sz="900" i="1" baseline="0"/>
            <a:t> 2010 et 2020,</a:t>
          </a:r>
        </a:p>
        <a:p xmlns:a="http://schemas.openxmlformats.org/drawingml/2006/main">
          <a:r>
            <a:rPr lang="fr-FR" sz="900" i="1" baseline="0"/>
            <a:t>champ des exploitations ayant un atelier bovin viande</a:t>
          </a:r>
          <a:endParaRPr lang="fr-FR" sz="900" i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0.02396</cdr:x>
      <cdr:y>0.86458</cdr:y>
    </cdr:from>
    <cdr:to>
      <cdr:x>1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09539" y="2371725"/>
          <a:ext cx="4462461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Agreste, recensements agricoles</a:t>
          </a:r>
          <a:r>
            <a:rPr lang="fr-FR" sz="900" i="1" baseline="0"/>
            <a:t> 2010 et 2020,</a:t>
          </a:r>
        </a:p>
        <a:p xmlns:a="http://schemas.openxmlformats.org/drawingml/2006/main">
          <a:r>
            <a:rPr lang="fr-FR" sz="900" i="1" baseline="0"/>
            <a:t>champ des exploitations ayant un atelier bovin viande</a:t>
          </a:r>
          <a:endParaRPr lang="fr-FR" sz="900" i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0.87106</cdr:y>
    </cdr:from>
    <cdr:to>
      <cdr:x>0.98542</cdr:x>
      <cdr:y>0.99141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895601"/>
          <a:ext cx="4505340" cy="400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i="1"/>
            <a:t>Source : Agreste, recensement agricole</a:t>
          </a:r>
          <a:r>
            <a:rPr lang="fr-FR" sz="900" i="1" baseline="0"/>
            <a:t> 2020, </a:t>
          </a:r>
        </a:p>
        <a:p xmlns:a="http://schemas.openxmlformats.org/drawingml/2006/main">
          <a:r>
            <a:rPr lang="fr-FR" sz="900" i="1" baseline="0"/>
            <a:t>champ des exploitations ayant un atelier bovin viande</a:t>
          </a:r>
          <a:endParaRPr lang="fr-FR" sz="900" i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95250</xdr:rowOff>
    </xdr:from>
    <xdr:to>
      <xdr:col>4</xdr:col>
      <xdr:colOff>1000125</xdr:colOff>
      <xdr:row>32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16" sqref="A16"/>
    </sheetView>
  </sheetViews>
  <sheetFormatPr baseColWidth="10" defaultRowHeight="15" x14ac:dyDescent="0.25"/>
  <cols>
    <col min="1" max="1" width="87" customWidth="1"/>
    <col min="2" max="2" width="15.7109375" customWidth="1"/>
    <col min="3" max="3" width="15.85546875" customWidth="1"/>
    <col min="4" max="4" width="14.5703125" customWidth="1"/>
    <col min="5" max="5" width="16.5703125" customWidth="1"/>
  </cols>
  <sheetData>
    <row r="1" spans="1:7" x14ac:dyDescent="0.25">
      <c r="A1" s="8" t="s">
        <v>91</v>
      </c>
    </row>
    <row r="3" spans="1:7" ht="45" x14ac:dyDescent="0.25">
      <c r="A3" s="24" t="s">
        <v>86</v>
      </c>
      <c r="B3" s="5" t="s">
        <v>87</v>
      </c>
      <c r="C3" s="5" t="s">
        <v>88</v>
      </c>
      <c r="D3" s="26" t="s">
        <v>89</v>
      </c>
      <c r="E3" s="26" t="s">
        <v>90</v>
      </c>
    </row>
    <row r="4" spans="1:7" x14ac:dyDescent="0.25">
      <c r="A4" s="9" t="s">
        <v>80</v>
      </c>
      <c r="B4" s="2">
        <v>192</v>
      </c>
      <c r="C4" s="25">
        <v>23.500611995103998</v>
      </c>
      <c r="D4" s="2">
        <v>26962</v>
      </c>
      <c r="E4" s="2">
        <v>20905</v>
      </c>
    </row>
    <row r="5" spans="1:7" x14ac:dyDescent="0.25">
      <c r="A5" s="9" t="s">
        <v>81</v>
      </c>
      <c r="B5" s="2">
        <v>233</v>
      </c>
      <c r="C5" s="25">
        <v>28.518971848225199</v>
      </c>
      <c r="D5" s="2">
        <v>42149</v>
      </c>
      <c r="E5" s="2">
        <v>31887</v>
      </c>
    </row>
    <row r="6" spans="1:7" x14ac:dyDescent="0.25">
      <c r="A6" s="9" t="s">
        <v>82</v>
      </c>
      <c r="B6" s="2">
        <v>71</v>
      </c>
      <c r="C6" s="25">
        <v>8.6903304773561807</v>
      </c>
      <c r="D6" s="2">
        <v>9160</v>
      </c>
      <c r="E6" s="2">
        <v>6745</v>
      </c>
    </row>
    <row r="7" spans="1:7" x14ac:dyDescent="0.25">
      <c r="A7" s="9" t="s">
        <v>84</v>
      </c>
      <c r="B7" s="2">
        <v>54</v>
      </c>
      <c r="C7" s="25">
        <v>6.6095471236230097</v>
      </c>
      <c r="D7" s="2">
        <v>5125</v>
      </c>
      <c r="E7" s="2">
        <v>2969</v>
      </c>
    </row>
    <row r="8" spans="1:7" x14ac:dyDescent="0.25">
      <c r="A8" s="9" t="s">
        <v>83</v>
      </c>
      <c r="B8" s="2">
        <v>262</v>
      </c>
      <c r="C8" s="25">
        <v>32.068543451652403</v>
      </c>
      <c r="D8" s="2">
        <v>30994</v>
      </c>
      <c r="E8" s="2">
        <v>24877</v>
      </c>
    </row>
    <row r="9" spans="1:7" x14ac:dyDescent="0.25">
      <c r="A9" s="9" t="s">
        <v>85</v>
      </c>
      <c r="B9" s="2">
        <v>5</v>
      </c>
      <c r="C9" s="25">
        <v>0.61199510403916801</v>
      </c>
      <c r="D9" s="2">
        <v>219</v>
      </c>
      <c r="E9" s="2">
        <v>98</v>
      </c>
      <c r="F9" s="15"/>
      <c r="G9" s="15"/>
    </row>
    <row r="10" spans="1:7" x14ac:dyDescent="0.25">
      <c r="A10" s="7" t="s">
        <v>77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23" sqref="A23"/>
    </sheetView>
  </sheetViews>
  <sheetFormatPr baseColWidth="10" defaultRowHeight="15" x14ac:dyDescent="0.25"/>
  <cols>
    <col min="1" max="1" width="25.5703125" bestFit="1" customWidth="1"/>
  </cols>
  <sheetData>
    <row r="1" spans="1:3" x14ac:dyDescent="0.25">
      <c r="A1" s="8" t="s">
        <v>116</v>
      </c>
    </row>
    <row r="3" spans="1:3" x14ac:dyDescent="0.25">
      <c r="B3" s="20" t="s">
        <v>110</v>
      </c>
      <c r="C3" s="20" t="s">
        <v>115</v>
      </c>
    </row>
    <row r="4" spans="1:3" x14ac:dyDescent="0.25">
      <c r="A4" s="1" t="s">
        <v>22</v>
      </c>
      <c r="B4" s="1">
        <v>47</v>
      </c>
      <c r="C4" s="29">
        <v>4.9893842887473463</v>
      </c>
    </row>
    <row r="5" spans="1:3" x14ac:dyDescent="0.25">
      <c r="A5" s="1" t="s">
        <v>23</v>
      </c>
      <c r="B5" s="1">
        <v>11</v>
      </c>
      <c r="C5" s="29">
        <v>3.7414965986394559</v>
      </c>
    </row>
    <row r="6" spans="1:3" x14ac:dyDescent="0.25">
      <c r="A6" s="1" t="s">
        <v>24</v>
      </c>
      <c r="B6" s="1">
        <v>71</v>
      </c>
      <c r="C6" s="29">
        <v>5.5167055167055166</v>
      </c>
    </row>
    <row r="7" spans="1:3" x14ac:dyDescent="0.25">
      <c r="A7" s="1" t="s">
        <v>25</v>
      </c>
      <c r="B7" s="1">
        <v>36</v>
      </c>
      <c r="C7" s="29">
        <v>7.8774617067833699</v>
      </c>
    </row>
    <row r="8" spans="1:3" x14ac:dyDescent="0.25">
      <c r="A8" s="1" t="s">
        <v>26</v>
      </c>
      <c r="B8" s="1">
        <v>23</v>
      </c>
      <c r="C8" s="29">
        <v>7.6666666666666661</v>
      </c>
    </row>
    <row r="9" spans="1:3" x14ac:dyDescent="0.25">
      <c r="A9" s="1" t="s">
        <v>27</v>
      </c>
      <c r="B9" s="1">
        <v>17</v>
      </c>
      <c r="C9" s="29">
        <v>7.3275862068965507</v>
      </c>
    </row>
    <row r="10" spans="1:3" x14ac:dyDescent="0.25">
      <c r="A10" s="19" t="s">
        <v>28</v>
      </c>
      <c r="B10" s="1">
        <v>205</v>
      </c>
      <c r="C10" s="29">
        <v>5.8371298405466971</v>
      </c>
    </row>
    <row r="11" spans="1:3" x14ac:dyDescent="0.25">
      <c r="A11" s="1" t="s">
        <v>111</v>
      </c>
      <c r="B11" s="1">
        <v>1517</v>
      </c>
      <c r="C11" s="29">
        <v>8.5435908988510931</v>
      </c>
    </row>
    <row r="12" spans="1:3" x14ac:dyDescent="0.25">
      <c r="A12" s="1" t="s">
        <v>112</v>
      </c>
      <c r="B12" s="1">
        <v>713</v>
      </c>
      <c r="C12" s="29">
        <v>8.2294552169898427</v>
      </c>
    </row>
    <row r="13" spans="1:3" x14ac:dyDescent="0.25">
      <c r="A13" s="1" t="s">
        <v>64</v>
      </c>
      <c r="B13" s="1">
        <v>844</v>
      </c>
      <c r="C13" s="29">
        <v>10.2676399026764</v>
      </c>
    </row>
    <row r="14" spans="1:3" x14ac:dyDescent="0.25">
      <c r="A14" s="1" t="s">
        <v>54</v>
      </c>
      <c r="B14" s="1">
        <v>127</v>
      </c>
      <c r="C14" s="29">
        <v>12.880324543610547</v>
      </c>
    </row>
    <row r="15" spans="1:3" x14ac:dyDescent="0.25">
      <c r="A15" s="1" t="s">
        <v>61</v>
      </c>
      <c r="B15" s="1">
        <v>819</v>
      </c>
      <c r="C15" s="29">
        <v>9.3771467826883441</v>
      </c>
    </row>
    <row r="16" spans="1:3" x14ac:dyDescent="0.25">
      <c r="A16" s="1" t="s">
        <v>65</v>
      </c>
      <c r="B16" s="1">
        <v>245</v>
      </c>
      <c r="C16" s="29">
        <v>3.8839568801521875</v>
      </c>
    </row>
    <row r="17" spans="1:3" x14ac:dyDescent="0.25">
      <c r="A17" s="1" t="s">
        <v>113</v>
      </c>
      <c r="B17" s="1">
        <v>20</v>
      </c>
      <c r="C17" s="29">
        <v>10.309278350515463</v>
      </c>
    </row>
    <row r="18" spans="1:3" x14ac:dyDescent="0.25">
      <c r="A18" s="1" t="s">
        <v>63</v>
      </c>
      <c r="B18" s="1">
        <v>872</v>
      </c>
      <c r="C18" s="29">
        <v>7.1428571428571423</v>
      </c>
    </row>
    <row r="19" spans="1:3" x14ac:dyDescent="0.25">
      <c r="A19" s="1" t="s">
        <v>55</v>
      </c>
      <c r="B19" s="1">
        <v>1389</v>
      </c>
      <c r="C19" s="29">
        <v>7.3550436854646541</v>
      </c>
    </row>
    <row r="20" spans="1:3" x14ac:dyDescent="0.25">
      <c r="A20" s="1" t="s">
        <v>56</v>
      </c>
      <c r="B20" s="1">
        <v>1590</v>
      </c>
      <c r="C20" s="29">
        <v>11.442965095358042</v>
      </c>
    </row>
    <row r="21" spans="1:3" x14ac:dyDescent="0.25">
      <c r="A21" s="1" t="s">
        <v>62</v>
      </c>
      <c r="B21" s="1">
        <v>1229</v>
      </c>
      <c r="C21" s="29">
        <v>10.877068767147534</v>
      </c>
    </row>
    <row r="22" spans="1:3" x14ac:dyDescent="0.25">
      <c r="A22" s="1" t="s">
        <v>114</v>
      </c>
      <c r="B22" s="1">
        <v>258</v>
      </c>
      <c r="C22" s="29">
        <v>29.930394431554525</v>
      </c>
    </row>
    <row r="23" spans="1:3" x14ac:dyDescent="0.25">
      <c r="A23" s="1" t="s">
        <v>29</v>
      </c>
      <c r="B23" s="1">
        <v>9828</v>
      </c>
      <c r="C23" s="29">
        <v>8.8125319440832843</v>
      </c>
    </row>
    <row r="24" spans="1:3" x14ac:dyDescent="0.25">
      <c r="A24" s="7" t="s">
        <v>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A37" sqref="A37"/>
    </sheetView>
  </sheetViews>
  <sheetFormatPr baseColWidth="10" defaultRowHeight="15" x14ac:dyDescent="0.25"/>
  <cols>
    <col min="1" max="1" width="114.85546875" bestFit="1" customWidth="1"/>
    <col min="2" max="7" width="13.7109375" customWidth="1"/>
    <col min="8" max="8" width="18.28515625" bestFit="1" customWidth="1"/>
  </cols>
  <sheetData>
    <row r="1" spans="1:8" x14ac:dyDescent="0.25">
      <c r="A1" s="8" t="s">
        <v>143</v>
      </c>
    </row>
    <row r="3" spans="1:8" x14ac:dyDescent="0.25">
      <c r="A3" s="1" t="s">
        <v>117</v>
      </c>
      <c r="B3" s="20" t="s">
        <v>22</v>
      </c>
      <c r="C3" s="20" t="s">
        <v>23</v>
      </c>
      <c r="D3" s="20" t="s">
        <v>24</v>
      </c>
      <c r="E3" s="20" t="s">
        <v>25</v>
      </c>
      <c r="F3" s="20" t="s">
        <v>26</v>
      </c>
      <c r="G3" s="20" t="s">
        <v>27</v>
      </c>
      <c r="H3" s="32" t="s">
        <v>28</v>
      </c>
    </row>
    <row r="4" spans="1:8" x14ac:dyDescent="0.25">
      <c r="A4" s="19" t="s">
        <v>118</v>
      </c>
      <c r="B4" s="31">
        <v>197</v>
      </c>
      <c r="C4" s="31">
        <v>52</v>
      </c>
      <c r="D4" s="31">
        <v>185</v>
      </c>
      <c r="E4" s="31">
        <v>151</v>
      </c>
      <c r="F4" s="31">
        <v>103</v>
      </c>
      <c r="G4" s="31">
        <v>81</v>
      </c>
      <c r="H4" s="31">
        <v>769</v>
      </c>
    </row>
    <row r="5" spans="1:8" x14ac:dyDescent="0.25">
      <c r="A5" s="1" t="s">
        <v>119</v>
      </c>
      <c r="B5" s="30">
        <v>6</v>
      </c>
      <c r="C5" s="30">
        <v>3</v>
      </c>
      <c r="D5" s="30">
        <v>4</v>
      </c>
      <c r="E5" s="30">
        <v>4</v>
      </c>
      <c r="F5" s="30">
        <v>6</v>
      </c>
      <c r="G5" s="30">
        <v>3</v>
      </c>
      <c r="H5" s="30">
        <v>26</v>
      </c>
    </row>
    <row r="6" spans="1:8" x14ac:dyDescent="0.25">
      <c r="A6" s="1" t="s">
        <v>120</v>
      </c>
      <c r="B6" s="30">
        <v>12</v>
      </c>
      <c r="C6" s="30">
        <v>0</v>
      </c>
      <c r="D6" s="30">
        <v>0</v>
      </c>
      <c r="E6" s="30">
        <v>7</v>
      </c>
      <c r="F6" s="30">
        <v>5</v>
      </c>
      <c r="G6" s="30">
        <v>0</v>
      </c>
      <c r="H6" s="30">
        <v>24</v>
      </c>
    </row>
    <row r="7" spans="1:8" x14ac:dyDescent="0.25">
      <c r="A7" s="1" t="s">
        <v>121</v>
      </c>
      <c r="B7" s="30">
        <v>3</v>
      </c>
      <c r="C7" s="30" t="s">
        <v>128</v>
      </c>
      <c r="D7" s="30">
        <v>3</v>
      </c>
      <c r="E7" s="30">
        <v>14</v>
      </c>
      <c r="F7" s="30">
        <v>10</v>
      </c>
      <c r="G7" s="30">
        <v>9</v>
      </c>
      <c r="H7" s="30">
        <v>41</v>
      </c>
    </row>
    <row r="8" spans="1:8" x14ac:dyDescent="0.25">
      <c r="A8" s="1" t="s">
        <v>122</v>
      </c>
      <c r="B8" s="30">
        <v>0</v>
      </c>
      <c r="C8" s="30">
        <v>0</v>
      </c>
      <c r="D8" s="30" t="s">
        <v>128</v>
      </c>
      <c r="E8" s="30">
        <v>4</v>
      </c>
      <c r="F8" s="30" t="s">
        <v>128</v>
      </c>
      <c r="G8" s="30" t="s">
        <v>128</v>
      </c>
      <c r="H8" s="30">
        <v>8</v>
      </c>
    </row>
    <row r="9" spans="1:8" x14ac:dyDescent="0.25">
      <c r="A9" s="1" t="s">
        <v>123</v>
      </c>
      <c r="B9" s="30">
        <v>27</v>
      </c>
      <c r="C9" s="30">
        <v>3</v>
      </c>
      <c r="D9" s="30">
        <v>17</v>
      </c>
      <c r="E9" s="30">
        <v>13</v>
      </c>
      <c r="F9" s="30">
        <v>13</v>
      </c>
      <c r="G9" s="30">
        <v>10</v>
      </c>
      <c r="H9" s="30">
        <v>83</v>
      </c>
    </row>
    <row r="10" spans="1:8" x14ac:dyDescent="0.25">
      <c r="A10" s="1" t="s">
        <v>124</v>
      </c>
      <c r="B10" s="30">
        <v>17</v>
      </c>
      <c r="C10" s="30">
        <v>4</v>
      </c>
      <c r="D10" s="30">
        <v>7</v>
      </c>
      <c r="E10" s="30">
        <v>7</v>
      </c>
      <c r="F10" s="30">
        <v>8</v>
      </c>
      <c r="G10" s="30">
        <v>10</v>
      </c>
      <c r="H10" s="30">
        <v>53</v>
      </c>
    </row>
    <row r="11" spans="1:8" x14ac:dyDescent="0.25">
      <c r="A11" s="1" t="s">
        <v>125</v>
      </c>
      <c r="B11" s="30">
        <v>148</v>
      </c>
      <c r="C11" s="30">
        <v>46</v>
      </c>
      <c r="D11" s="30">
        <v>160</v>
      </c>
      <c r="E11" s="30">
        <v>122</v>
      </c>
      <c r="F11" s="30">
        <v>84</v>
      </c>
      <c r="G11" s="30">
        <v>62</v>
      </c>
      <c r="H11" s="30">
        <v>622</v>
      </c>
    </row>
    <row r="12" spans="1:8" x14ac:dyDescent="0.25">
      <c r="A12" s="1" t="s">
        <v>126</v>
      </c>
      <c r="B12" s="30">
        <v>3</v>
      </c>
      <c r="C12" s="30" t="s">
        <v>128</v>
      </c>
      <c r="D12" s="30" t="s">
        <v>128</v>
      </c>
      <c r="E12" s="30" t="s">
        <v>128</v>
      </c>
      <c r="F12" s="30" t="s">
        <v>128</v>
      </c>
      <c r="G12" s="30" t="s">
        <v>128</v>
      </c>
      <c r="H12" s="30">
        <v>10</v>
      </c>
    </row>
    <row r="13" spans="1:8" x14ac:dyDescent="0.25">
      <c r="A13" s="1" t="s">
        <v>127</v>
      </c>
      <c r="B13" s="30">
        <v>5</v>
      </c>
      <c r="C13" s="30" t="s">
        <v>128</v>
      </c>
      <c r="D13" s="30">
        <v>6</v>
      </c>
      <c r="E13" s="30">
        <v>0</v>
      </c>
      <c r="F13" s="30" t="s">
        <v>128</v>
      </c>
      <c r="G13" s="30" t="s">
        <v>128</v>
      </c>
      <c r="H13" s="30">
        <v>16</v>
      </c>
    </row>
    <row r="14" spans="1:8" x14ac:dyDescent="0.25">
      <c r="A14" s="7" t="s">
        <v>77</v>
      </c>
    </row>
    <row r="15" spans="1:8" x14ac:dyDescent="0.25">
      <c r="A15" s="37" t="s">
        <v>179</v>
      </c>
    </row>
    <row r="16" spans="1:8" x14ac:dyDescent="0.25">
      <c r="A16" s="37"/>
    </row>
    <row r="18" spans="1:8" x14ac:dyDescent="0.25">
      <c r="A18" s="8" t="s">
        <v>180</v>
      </c>
    </row>
    <row r="20" spans="1:8" x14ac:dyDescent="0.25">
      <c r="A20" s="1" t="s">
        <v>129</v>
      </c>
      <c r="B20" s="36" t="s">
        <v>22</v>
      </c>
      <c r="C20" s="36" t="s">
        <v>69</v>
      </c>
      <c r="D20" s="36" t="s">
        <v>24</v>
      </c>
      <c r="E20" s="36" t="s">
        <v>25</v>
      </c>
      <c r="F20" s="36" t="s">
        <v>26</v>
      </c>
      <c r="G20" s="36" t="s">
        <v>27</v>
      </c>
      <c r="H20" s="32" t="s">
        <v>28</v>
      </c>
    </row>
    <row r="21" spans="1:8" x14ac:dyDescent="0.25">
      <c r="A21" s="19" t="s">
        <v>181</v>
      </c>
      <c r="B21" s="31">
        <v>148</v>
      </c>
      <c r="C21" s="31">
        <v>46</v>
      </c>
      <c r="D21" s="31">
        <v>160</v>
      </c>
      <c r="E21" s="31">
        <v>122</v>
      </c>
      <c r="F21" s="31">
        <v>84</v>
      </c>
      <c r="G21" s="31">
        <v>62</v>
      </c>
      <c r="H21" s="19">
        <v>622</v>
      </c>
    </row>
    <row r="22" spans="1:8" x14ac:dyDescent="0.25">
      <c r="A22" s="1" t="s">
        <v>182</v>
      </c>
      <c r="B22" s="30">
        <v>74</v>
      </c>
      <c r="C22" s="30">
        <v>30</v>
      </c>
      <c r="D22" s="30">
        <v>69</v>
      </c>
      <c r="E22" s="30">
        <v>102</v>
      </c>
      <c r="F22" s="30">
        <v>51</v>
      </c>
      <c r="G22" s="30">
        <v>44</v>
      </c>
      <c r="H22" s="1">
        <v>370</v>
      </c>
    </row>
    <row r="23" spans="1:8" x14ac:dyDescent="0.25">
      <c r="A23" s="1" t="s">
        <v>183</v>
      </c>
      <c r="B23" s="30">
        <v>10</v>
      </c>
      <c r="C23" s="30" t="s">
        <v>128</v>
      </c>
      <c r="D23" s="30">
        <v>11</v>
      </c>
      <c r="E23" s="30" t="s">
        <v>128</v>
      </c>
      <c r="F23" s="30">
        <v>9</v>
      </c>
      <c r="G23" s="30" t="s">
        <v>128</v>
      </c>
      <c r="H23" s="1">
        <v>40</v>
      </c>
    </row>
    <row r="24" spans="1:8" x14ac:dyDescent="0.25">
      <c r="A24" s="1" t="s">
        <v>184</v>
      </c>
      <c r="B24" s="30">
        <v>13</v>
      </c>
      <c r="C24" s="30" t="s">
        <v>128</v>
      </c>
      <c r="D24" s="30">
        <v>12</v>
      </c>
      <c r="E24" s="30" t="s">
        <v>128</v>
      </c>
      <c r="F24" s="30">
        <v>12</v>
      </c>
      <c r="G24" s="30">
        <v>6</v>
      </c>
      <c r="H24" s="1">
        <v>48</v>
      </c>
    </row>
    <row r="25" spans="1:8" x14ac:dyDescent="0.25">
      <c r="A25" s="1" t="s">
        <v>185</v>
      </c>
      <c r="B25" s="30" t="s">
        <v>128</v>
      </c>
      <c r="C25" s="30" t="s">
        <v>128</v>
      </c>
      <c r="D25" s="30">
        <v>4</v>
      </c>
      <c r="E25" s="30" t="s">
        <v>128</v>
      </c>
      <c r="F25" s="30">
        <v>8</v>
      </c>
      <c r="G25" s="30" t="s">
        <v>128</v>
      </c>
      <c r="H25" s="1">
        <v>21</v>
      </c>
    </row>
    <row r="26" spans="1:8" x14ac:dyDescent="0.25">
      <c r="A26" s="1" t="s">
        <v>186</v>
      </c>
      <c r="B26" s="30">
        <v>18</v>
      </c>
      <c r="C26" s="30">
        <v>5</v>
      </c>
      <c r="D26" s="30">
        <v>28</v>
      </c>
      <c r="E26" s="30">
        <v>7</v>
      </c>
      <c r="F26" s="30">
        <v>11</v>
      </c>
      <c r="G26" s="30">
        <v>6</v>
      </c>
      <c r="H26" s="1">
        <v>75</v>
      </c>
    </row>
    <row r="27" spans="1:8" x14ac:dyDescent="0.25">
      <c r="A27" s="1" t="s">
        <v>187</v>
      </c>
      <c r="B27" s="30">
        <v>3</v>
      </c>
      <c r="C27" s="30" t="s">
        <v>128</v>
      </c>
      <c r="D27" s="30">
        <v>6</v>
      </c>
      <c r="E27" s="30" t="s">
        <v>128</v>
      </c>
      <c r="F27" s="30" t="s">
        <v>128</v>
      </c>
      <c r="G27" s="30" t="s">
        <v>128</v>
      </c>
      <c r="H27" s="1">
        <v>18</v>
      </c>
    </row>
    <row r="28" spans="1:8" x14ac:dyDescent="0.25">
      <c r="A28" s="1" t="s">
        <v>188</v>
      </c>
      <c r="B28" s="30" t="s">
        <v>128</v>
      </c>
      <c r="C28" s="30" t="s">
        <v>128</v>
      </c>
      <c r="D28" s="30" t="s">
        <v>128</v>
      </c>
      <c r="E28" s="30" t="s">
        <v>128</v>
      </c>
      <c r="F28" s="30">
        <v>7</v>
      </c>
      <c r="G28" s="30" t="s">
        <v>128</v>
      </c>
      <c r="H28" s="1">
        <v>20</v>
      </c>
    </row>
    <row r="29" spans="1:8" x14ac:dyDescent="0.25">
      <c r="A29" s="1" t="s">
        <v>189</v>
      </c>
      <c r="B29" s="30">
        <v>8</v>
      </c>
      <c r="C29" s="30">
        <v>5</v>
      </c>
      <c r="D29" s="30">
        <v>9</v>
      </c>
      <c r="E29" s="30">
        <v>3</v>
      </c>
      <c r="F29" s="30">
        <v>10</v>
      </c>
      <c r="G29" s="30">
        <v>6</v>
      </c>
      <c r="H29" s="1">
        <v>41</v>
      </c>
    </row>
    <row r="30" spans="1:8" x14ac:dyDescent="0.25">
      <c r="A30" s="1" t="s">
        <v>190</v>
      </c>
      <c r="B30" s="30">
        <v>6</v>
      </c>
      <c r="C30" s="30" t="s">
        <v>128</v>
      </c>
      <c r="D30" s="30">
        <v>6</v>
      </c>
      <c r="E30" s="30" t="s">
        <v>128</v>
      </c>
      <c r="F30" s="30">
        <v>6</v>
      </c>
      <c r="G30" s="30" t="s">
        <v>128</v>
      </c>
      <c r="H30" s="1">
        <v>23</v>
      </c>
    </row>
    <row r="31" spans="1:8" x14ac:dyDescent="0.25">
      <c r="A31" s="1" t="s">
        <v>191</v>
      </c>
      <c r="B31" s="30">
        <v>6</v>
      </c>
      <c r="C31" s="30" t="s">
        <v>128</v>
      </c>
      <c r="D31" s="30">
        <v>12</v>
      </c>
      <c r="E31" s="30">
        <v>5</v>
      </c>
      <c r="F31" s="30">
        <v>9</v>
      </c>
      <c r="G31" s="30" t="s">
        <v>128</v>
      </c>
      <c r="H31" s="1">
        <v>38</v>
      </c>
    </row>
    <row r="32" spans="1:8" x14ac:dyDescent="0.25">
      <c r="A32" s="1" t="s">
        <v>192</v>
      </c>
      <c r="B32" s="30">
        <v>10</v>
      </c>
      <c r="C32" s="30" t="s">
        <v>128</v>
      </c>
      <c r="D32" s="30">
        <v>13</v>
      </c>
      <c r="E32" s="30" t="s">
        <v>128</v>
      </c>
      <c r="F32" s="30">
        <v>11</v>
      </c>
      <c r="G32" s="30" t="s">
        <v>128</v>
      </c>
      <c r="H32" s="1">
        <v>39</v>
      </c>
    </row>
    <row r="33" spans="1:8" x14ac:dyDescent="0.25">
      <c r="A33" s="1" t="s">
        <v>193</v>
      </c>
      <c r="B33" s="30">
        <v>42</v>
      </c>
      <c r="C33" s="30">
        <v>8</v>
      </c>
      <c r="D33" s="30">
        <v>48</v>
      </c>
      <c r="E33" s="30">
        <v>16</v>
      </c>
      <c r="F33" s="30">
        <v>29</v>
      </c>
      <c r="G33" s="30">
        <v>11</v>
      </c>
      <c r="H33" s="1">
        <v>154</v>
      </c>
    </row>
    <row r="34" spans="1:8" x14ac:dyDescent="0.25">
      <c r="A34" s="1" t="s">
        <v>194</v>
      </c>
      <c r="B34" s="30">
        <v>18</v>
      </c>
      <c r="C34" s="30">
        <v>12</v>
      </c>
      <c r="D34" s="30">
        <v>29</v>
      </c>
      <c r="E34" s="30">
        <v>5</v>
      </c>
      <c r="F34" s="30">
        <v>16</v>
      </c>
      <c r="G34" s="30">
        <v>4</v>
      </c>
      <c r="H34" s="1">
        <v>84</v>
      </c>
    </row>
    <row r="35" spans="1:8" x14ac:dyDescent="0.25">
      <c r="A35" s="7" t="s">
        <v>77</v>
      </c>
    </row>
    <row r="36" spans="1:8" x14ac:dyDescent="0.25">
      <c r="A36" s="37" t="s">
        <v>179</v>
      </c>
    </row>
    <row r="39" spans="1:8" x14ac:dyDescent="0.25">
      <c r="A39" s="8" t="s">
        <v>195</v>
      </c>
    </row>
    <row r="41" spans="1:8" x14ac:dyDescent="0.25">
      <c r="A41" s="1" t="s">
        <v>129</v>
      </c>
      <c r="B41" s="20" t="s">
        <v>22</v>
      </c>
      <c r="C41" s="20" t="s">
        <v>69</v>
      </c>
      <c r="D41" s="20" t="s">
        <v>24</v>
      </c>
      <c r="E41" s="20" t="s">
        <v>25</v>
      </c>
      <c r="F41" s="20" t="s">
        <v>26</v>
      </c>
      <c r="G41" s="20" t="s">
        <v>27</v>
      </c>
      <c r="H41" s="32" t="s">
        <v>28</v>
      </c>
    </row>
    <row r="42" spans="1:8" x14ac:dyDescent="0.25">
      <c r="A42" s="19" t="s">
        <v>118</v>
      </c>
      <c r="B42" s="31">
        <v>197</v>
      </c>
      <c r="C42" s="31">
        <v>52</v>
      </c>
      <c r="D42" s="31">
        <v>185</v>
      </c>
      <c r="E42" s="31">
        <v>151</v>
      </c>
      <c r="F42" s="31">
        <v>103</v>
      </c>
      <c r="G42" s="31">
        <v>81</v>
      </c>
      <c r="H42" s="31">
        <v>769</v>
      </c>
    </row>
    <row r="43" spans="1:8" x14ac:dyDescent="0.25">
      <c r="A43" s="1" t="s">
        <v>130</v>
      </c>
      <c r="B43" s="30">
        <v>116</v>
      </c>
      <c r="C43" s="30">
        <v>35</v>
      </c>
      <c r="D43" s="30">
        <v>88</v>
      </c>
      <c r="E43" s="30">
        <v>123</v>
      </c>
      <c r="F43" s="30">
        <v>68</v>
      </c>
      <c r="G43" s="30">
        <v>57</v>
      </c>
      <c r="H43" s="1">
        <v>487</v>
      </c>
    </row>
    <row r="44" spans="1:8" x14ac:dyDescent="0.25">
      <c r="A44" s="1" t="s">
        <v>131</v>
      </c>
      <c r="B44" s="30">
        <v>14</v>
      </c>
      <c r="C44" s="30">
        <v>3</v>
      </c>
      <c r="D44" s="30">
        <v>18</v>
      </c>
      <c r="E44" s="30">
        <v>13</v>
      </c>
      <c r="F44" s="30">
        <v>11</v>
      </c>
      <c r="G44" s="30">
        <v>5</v>
      </c>
      <c r="H44" s="1">
        <v>64</v>
      </c>
    </row>
    <row r="45" spans="1:8" x14ac:dyDescent="0.25">
      <c r="A45" s="1" t="s">
        <v>132</v>
      </c>
      <c r="B45" s="30">
        <v>30</v>
      </c>
      <c r="C45" s="30">
        <v>3</v>
      </c>
      <c r="D45" s="30">
        <v>25</v>
      </c>
      <c r="E45" s="30">
        <v>16</v>
      </c>
      <c r="F45" s="30">
        <v>15</v>
      </c>
      <c r="G45" s="30">
        <v>12</v>
      </c>
      <c r="H45" s="1">
        <v>101</v>
      </c>
    </row>
    <row r="46" spans="1:8" x14ac:dyDescent="0.25">
      <c r="A46" s="1" t="s">
        <v>133</v>
      </c>
      <c r="B46" s="30" t="s">
        <v>128</v>
      </c>
      <c r="C46" s="30" t="s">
        <v>128</v>
      </c>
      <c r="D46" s="30">
        <v>6</v>
      </c>
      <c r="E46" s="30">
        <v>9</v>
      </c>
      <c r="F46" s="30">
        <v>10</v>
      </c>
      <c r="G46" s="30">
        <v>6</v>
      </c>
      <c r="H46" s="1">
        <v>34</v>
      </c>
    </row>
    <row r="47" spans="1:8" x14ac:dyDescent="0.25">
      <c r="A47" s="1" t="s">
        <v>134</v>
      </c>
      <c r="B47" s="30">
        <v>24</v>
      </c>
      <c r="C47" s="30">
        <v>5</v>
      </c>
      <c r="D47" s="30">
        <v>29</v>
      </c>
      <c r="E47" s="30">
        <v>9</v>
      </c>
      <c r="F47" s="30">
        <v>15</v>
      </c>
      <c r="G47" s="30">
        <v>6</v>
      </c>
      <c r="H47" s="1">
        <v>88</v>
      </c>
    </row>
    <row r="48" spans="1:8" x14ac:dyDescent="0.25">
      <c r="A48" s="1" t="s">
        <v>135</v>
      </c>
      <c r="B48" s="30">
        <v>5</v>
      </c>
      <c r="C48" s="30" t="s">
        <v>128</v>
      </c>
      <c r="D48" s="30">
        <v>8</v>
      </c>
      <c r="E48" s="30" t="s">
        <v>128</v>
      </c>
      <c r="F48" s="30">
        <v>3</v>
      </c>
      <c r="G48" s="30">
        <v>3</v>
      </c>
      <c r="H48" s="1">
        <v>22</v>
      </c>
    </row>
    <row r="49" spans="1:8" x14ac:dyDescent="0.25">
      <c r="A49" s="1" t="s">
        <v>136</v>
      </c>
      <c r="B49" s="30">
        <v>7</v>
      </c>
      <c r="C49" s="30" t="s">
        <v>128</v>
      </c>
      <c r="D49" s="30">
        <v>7</v>
      </c>
      <c r="E49" s="30" t="s">
        <v>128</v>
      </c>
      <c r="F49" s="30">
        <v>8</v>
      </c>
      <c r="G49" s="30" t="s">
        <v>128</v>
      </c>
      <c r="H49" s="1">
        <v>27</v>
      </c>
    </row>
    <row r="50" spans="1:8" x14ac:dyDescent="0.25">
      <c r="A50" s="1" t="s">
        <v>137</v>
      </c>
      <c r="B50" s="30">
        <v>13</v>
      </c>
      <c r="C50" s="30">
        <v>5</v>
      </c>
      <c r="D50" s="30">
        <v>10</v>
      </c>
      <c r="E50" s="30">
        <v>5</v>
      </c>
      <c r="F50" s="30">
        <v>11</v>
      </c>
      <c r="G50" s="30">
        <v>6</v>
      </c>
      <c r="H50" s="1">
        <v>50</v>
      </c>
    </row>
    <row r="51" spans="1:8" x14ac:dyDescent="0.25">
      <c r="A51" s="1" t="s">
        <v>138</v>
      </c>
      <c r="B51" s="30">
        <v>17</v>
      </c>
      <c r="C51" s="30" t="s">
        <v>128</v>
      </c>
      <c r="D51" s="30">
        <v>7</v>
      </c>
      <c r="E51" s="30" t="s">
        <v>128</v>
      </c>
      <c r="F51" s="30">
        <v>6</v>
      </c>
      <c r="G51" s="30">
        <v>3</v>
      </c>
      <c r="H51" s="1">
        <v>37</v>
      </c>
    </row>
    <row r="52" spans="1:8" x14ac:dyDescent="0.25">
      <c r="A52" s="1" t="s">
        <v>139</v>
      </c>
      <c r="B52" s="30">
        <v>10</v>
      </c>
      <c r="C52" s="30" t="s">
        <v>128</v>
      </c>
      <c r="D52" s="30">
        <v>17</v>
      </c>
      <c r="E52" s="30">
        <v>10</v>
      </c>
      <c r="F52" s="30">
        <v>11</v>
      </c>
      <c r="G52" s="30" t="s">
        <v>128</v>
      </c>
      <c r="H52" s="1">
        <v>55</v>
      </c>
    </row>
    <row r="53" spans="1:8" x14ac:dyDescent="0.25">
      <c r="A53" s="1" t="s">
        <v>140</v>
      </c>
      <c r="B53" s="30">
        <v>28</v>
      </c>
      <c r="C53" s="30" t="s">
        <v>128</v>
      </c>
      <c r="D53" s="30">
        <v>19</v>
      </c>
      <c r="E53" s="30">
        <v>10</v>
      </c>
      <c r="F53" s="30">
        <v>14</v>
      </c>
      <c r="G53" s="30" t="s">
        <v>128</v>
      </c>
      <c r="H53" s="1">
        <v>78</v>
      </c>
    </row>
    <row r="54" spans="1:8" x14ac:dyDescent="0.25">
      <c r="A54" s="1" t="s">
        <v>141</v>
      </c>
      <c r="B54" s="30">
        <v>61</v>
      </c>
      <c r="C54" s="30">
        <v>10</v>
      </c>
      <c r="D54" s="30">
        <v>59</v>
      </c>
      <c r="E54" s="30">
        <v>25</v>
      </c>
      <c r="F54" s="30">
        <v>35</v>
      </c>
      <c r="G54" s="30">
        <v>16</v>
      </c>
      <c r="H54" s="1">
        <v>206</v>
      </c>
    </row>
    <row r="55" spans="1:8" x14ac:dyDescent="0.25">
      <c r="A55" s="1" t="s">
        <v>142</v>
      </c>
      <c r="B55" s="30">
        <v>26</v>
      </c>
      <c r="C55" s="30">
        <v>13</v>
      </c>
      <c r="D55" s="30">
        <v>35</v>
      </c>
      <c r="E55" s="30">
        <v>14</v>
      </c>
      <c r="F55" s="30">
        <v>18</v>
      </c>
      <c r="G55" s="30">
        <v>8</v>
      </c>
      <c r="H55" s="1">
        <v>114</v>
      </c>
    </row>
    <row r="56" spans="1:8" x14ac:dyDescent="0.25">
      <c r="A56" s="7" t="s">
        <v>77</v>
      </c>
    </row>
    <row r="57" spans="1:8" x14ac:dyDescent="0.25">
      <c r="A57" s="37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13" sqref="A13"/>
    </sheetView>
  </sheetViews>
  <sheetFormatPr baseColWidth="10" defaultRowHeight="15" x14ac:dyDescent="0.25"/>
  <cols>
    <col min="1" max="1" width="106.42578125" bestFit="1" customWidth="1"/>
    <col min="2" max="2" width="15.42578125" customWidth="1"/>
    <col min="3" max="3" width="19.5703125" customWidth="1"/>
    <col min="4" max="4" width="19.140625" customWidth="1"/>
    <col min="5" max="5" width="26.85546875" customWidth="1"/>
    <col min="6" max="6" width="11.7109375" bestFit="1" customWidth="1"/>
    <col min="8" max="8" width="18.28515625" bestFit="1" customWidth="1"/>
  </cols>
  <sheetData>
    <row r="1" spans="1:8" x14ac:dyDescent="0.25">
      <c r="A1" s="8" t="s">
        <v>175</v>
      </c>
    </row>
    <row r="3" spans="1:8" ht="30" x14ac:dyDescent="0.25">
      <c r="B3" s="5" t="s">
        <v>19</v>
      </c>
      <c r="C3" s="5" t="s">
        <v>144</v>
      </c>
      <c r="D3" s="5" t="s">
        <v>204</v>
      </c>
      <c r="E3" s="5" t="s">
        <v>205</v>
      </c>
    </row>
    <row r="4" spans="1:8" x14ac:dyDescent="0.25">
      <c r="A4" s="11" t="s">
        <v>22</v>
      </c>
      <c r="B4" s="1">
        <v>275</v>
      </c>
      <c r="C4" s="20">
        <v>26</v>
      </c>
      <c r="D4" s="38">
        <v>89</v>
      </c>
      <c r="E4" s="41">
        <v>9.4479830148619968</v>
      </c>
    </row>
    <row r="5" spans="1:8" x14ac:dyDescent="0.25">
      <c r="A5" s="11" t="s">
        <v>69</v>
      </c>
      <c r="B5" s="1">
        <v>91</v>
      </c>
      <c r="C5" s="20">
        <v>28</v>
      </c>
      <c r="D5" s="38">
        <v>41</v>
      </c>
      <c r="E5" s="41">
        <v>13.945578231292515</v>
      </c>
    </row>
    <row r="6" spans="1:8" x14ac:dyDescent="0.25">
      <c r="A6" s="11" t="s">
        <v>24</v>
      </c>
      <c r="B6" s="1">
        <v>295</v>
      </c>
      <c r="C6" s="20">
        <v>21</v>
      </c>
      <c r="D6" s="38">
        <v>93</v>
      </c>
      <c r="E6" s="41">
        <v>7.2261072261072261</v>
      </c>
    </row>
    <row r="7" spans="1:8" x14ac:dyDescent="0.25">
      <c r="A7" s="11" t="s">
        <v>25</v>
      </c>
      <c r="B7" s="1">
        <v>189</v>
      </c>
      <c r="C7" s="20">
        <v>37</v>
      </c>
      <c r="D7" s="38">
        <v>113</v>
      </c>
      <c r="E7" s="41">
        <v>24.726477024070022</v>
      </c>
    </row>
    <row r="8" spans="1:8" x14ac:dyDescent="0.25">
      <c r="A8" s="11" t="s">
        <v>26</v>
      </c>
      <c r="B8" s="1">
        <v>103</v>
      </c>
      <c r="C8" s="20">
        <v>29</v>
      </c>
      <c r="D8" s="38">
        <v>52</v>
      </c>
      <c r="E8" s="41">
        <v>17.333333333333336</v>
      </c>
    </row>
    <row r="9" spans="1:8" x14ac:dyDescent="0.25">
      <c r="A9" s="11" t="s">
        <v>27</v>
      </c>
      <c r="B9" s="1">
        <v>78</v>
      </c>
      <c r="C9" s="20">
        <v>29</v>
      </c>
      <c r="D9" s="38">
        <v>39</v>
      </c>
      <c r="E9" s="41">
        <v>16.810344827586206</v>
      </c>
    </row>
    <row r="10" spans="1:8" x14ac:dyDescent="0.25">
      <c r="A10" s="28" t="s">
        <v>28</v>
      </c>
      <c r="B10" s="1">
        <f>SUM(B4:B9)</f>
        <v>1031</v>
      </c>
      <c r="C10" s="20">
        <v>26</v>
      </c>
      <c r="D10" s="38">
        <v>427</v>
      </c>
      <c r="E10" s="41">
        <v>12.158314350797268</v>
      </c>
    </row>
    <row r="11" spans="1:8" x14ac:dyDescent="0.25">
      <c r="A11" s="7" t="s">
        <v>77</v>
      </c>
    </row>
    <row r="14" spans="1:8" x14ac:dyDescent="0.25">
      <c r="A14" s="34" t="s">
        <v>145</v>
      </c>
    </row>
    <row r="15" spans="1:8" x14ac:dyDescent="0.25">
      <c r="B15" s="20" t="s">
        <v>22</v>
      </c>
      <c r="C15" s="20" t="s">
        <v>23</v>
      </c>
      <c r="D15" s="20" t="s">
        <v>24</v>
      </c>
      <c r="E15" s="20" t="s">
        <v>25</v>
      </c>
      <c r="F15" s="20" t="s">
        <v>26</v>
      </c>
      <c r="G15" s="20" t="s">
        <v>27</v>
      </c>
      <c r="H15" s="32" t="s">
        <v>28</v>
      </c>
    </row>
    <row r="16" spans="1:8" x14ac:dyDescent="0.25">
      <c r="A16" s="1" t="s">
        <v>146</v>
      </c>
      <c r="B16" s="30">
        <v>11</v>
      </c>
      <c r="C16" s="30">
        <v>3</v>
      </c>
      <c r="D16" s="30">
        <v>14</v>
      </c>
      <c r="E16" s="30">
        <v>4</v>
      </c>
      <c r="F16" s="30">
        <v>6</v>
      </c>
      <c r="G16" s="30" t="s">
        <v>128</v>
      </c>
      <c r="H16" s="1">
        <v>39</v>
      </c>
    </row>
    <row r="17" spans="1:8" x14ac:dyDescent="0.25">
      <c r="A17" s="1" t="s">
        <v>147</v>
      </c>
      <c r="B17" s="30" t="s">
        <v>128</v>
      </c>
      <c r="C17" s="30" t="s">
        <v>128</v>
      </c>
      <c r="D17" s="30" t="s">
        <v>128</v>
      </c>
      <c r="E17" s="30">
        <v>4</v>
      </c>
      <c r="F17" s="30" t="s">
        <v>128</v>
      </c>
      <c r="G17" s="30"/>
      <c r="H17" s="1">
        <v>9</v>
      </c>
    </row>
    <row r="18" spans="1:8" x14ac:dyDescent="0.25">
      <c r="A18" s="1" t="s">
        <v>148</v>
      </c>
      <c r="B18" s="30" t="s">
        <v>128</v>
      </c>
      <c r="C18" s="30" t="s">
        <v>128</v>
      </c>
      <c r="D18" s="30" t="s">
        <v>128</v>
      </c>
      <c r="E18" s="30" t="s">
        <v>128</v>
      </c>
      <c r="F18" s="30" t="s">
        <v>128</v>
      </c>
      <c r="G18" s="30" t="s">
        <v>128</v>
      </c>
      <c r="H18" s="1">
        <v>3</v>
      </c>
    </row>
    <row r="19" spans="1:8" x14ac:dyDescent="0.25">
      <c r="A19" s="1" t="s">
        <v>149</v>
      </c>
      <c r="B19" s="30">
        <v>10</v>
      </c>
      <c r="C19" s="30"/>
      <c r="D19" s="30"/>
      <c r="E19" s="30">
        <v>7</v>
      </c>
      <c r="F19" s="30">
        <v>3</v>
      </c>
      <c r="G19" s="30"/>
      <c r="H19" s="1">
        <v>20</v>
      </c>
    </row>
    <row r="20" spans="1:8" x14ac:dyDescent="0.25">
      <c r="A20" s="1" t="s">
        <v>150</v>
      </c>
      <c r="B20" s="30" t="s">
        <v>128</v>
      </c>
      <c r="C20" s="30" t="s">
        <v>128</v>
      </c>
      <c r="D20" s="30" t="s">
        <v>128</v>
      </c>
      <c r="E20" s="30">
        <v>5</v>
      </c>
      <c r="F20" s="30" t="s">
        <v>128</v>
      </c>
      <c r="G20" s="30" t="s">
        <v>128</v>
      </c>
      <c r="H20" s="1">
        <v>9</v>
      </c>
    </row>
    <row r="21" spans="1:8" x14ac:dyDescent="0.25">
      <c r="A21" s="1" t="s">
        <v>151</v>
      </c>
      <c r="B21" s="30">
        <v>28</v>
      </c>
      <c r="C21" s="30">
        <v>3</v>
      </c>
      <c r="D21" s="30">
        <v>19</v>
      </c>
      <c r="E21" s="30">
        <v>13</v>
      </c>
      <c r="F21" s="30">
        <v>9</v>
      </c>
      <c r="G21" s="30">
        <v>5</v>
      </c>
      <c r="H21" s="1">
        <v>77</v>
      </c>
    </row>
    <row r="22" spans="1:8" x14ac:dyDescent="0.25">
      <c r="A22" s="1" t="s">
        <v>152</v>
      </c>
      <c r="B22" s="30">
        <v>16</v>
      </c>
      <c r="C22" s="30">
        <v>11</v>
      </c>
      <c r="D22" s="30">
        <v>12</v>
      </c>
      <c r="E22" s="30">
        <v>7</v>
      </c>
      <c r="F22" s="30">
        <v>5</v>
      </c>
      <c r="G22" s="30">
        <v>3</v>
      </c>
      <c r="H22" s="1">
        <v>54</v>
      </c>
    </row>
    <row r="23" spans="1:8" x14ac:dyDescent="0.25">
      <c r="A23" s="1" t="s">
        <v>153</v>
      </c>
      <c r="B23" s="30">
        <v>82</v>
      </c>
      <c r="C23" s="30">
        <v>41</v>
      </c>
      <c r="D23" s="30">
        <v>91</v>
      </c>
      <c r="E23" s="30">
        <v>111</v>
      </c>
      <c r="F23" s="30">
        <v>50</v>
      </c>
      <c r="G23" s="30">
        <v>38</v>
      </c>
      <c r="H23" s="1">
        <v>413</v>
      </c>
    </row>
    <row r="24" spans="1:8" x14ac:dyDescent="0.25">
      <c r="A24" s="1" t="s">
        <v>154</v>
      </c>
      <c r="B24" s="30" t="s">
        <v>128</v>
      </c>
      <c r="C24" s="30" t="s">
        <v>128</v>
      </c>
      <c r="D24" s="30" t="s">
        <v>128</v>
      </c>
      <c r="E24" s="30" t="s">
        <v>128</v>
      </c>
      <c r="F24" s="30" t="s">
        <v>128</v>
      </c>
      <c r="G24" s="30" t="s">
        <v>128</v>
      </c>
      <c r="H24" s="1">
        <v>3</v>
      </c>
    </row>
    <row r="25" spans="1:8" x14ac:dyDescent="0.25">
      <c r="A25" s="1" t="s">
        <v>155</v>
      </c>
      <c r="B25" s="30">
        <v>3</v>
      </c>
      <c r="C25" s="30" t="s">
        <v>128</v>
      </c>
      <c r="D25" s="30">
        <v>4</v>
      </c>
      <c r="E25" s="30" t="s">
        <v>128</v>
      </c>
      <c r="F25" s="30">
        <v>3</v>
      </c>
      <c r="G25" s="30" t="s">
        <v>128</v>
      </c>
      <c r="H25" s="1">
        <v>11</v>
      </c>
    </row>
    <row r="26" spans="1:8" x14ac:dyDescent="0.25">
      <c r="A26" s="1" t="s">
        <v>156</v>
      </c>
      <c r="B26" s="30">
        <v>13</v>
      </c>
      <c r="C26" s="30">
        <v>4</v>
      </c>
      <c r="D26" s="30">
        <v>22</v>
      </c>
      <c r="E26" s="30">
        <v>14</v>
      </c>
      <c r="F26" s="30">
        <v>4</v>
      </c>
      <c r="G26" s="30">
        <v>4</v>
      </c>
      <c r="H26" s="1">
        <v>61</v>
      </c>
    </row>
    <row r="27" spans="1:8" x14ac:dyDescent="0.25">
      <c r="A27" s="1" t="s">
        <v>157</v>
      </c>
      <c r="B27" s="30">
        <v>4</v>
      </c>
      <c r="C27" s="30" t="s">
        <v>128</v>
      </c>
      <c r="D27" s="30" t="s">
        <v>128</v>
      </c>
      <c r="E27" s="30" t="s">
        <v>128</v>
      </c>
      <c r="F27" s="30" t="s">
        <v>128</v>
      </c>
      <c r="G27" s="30" t="s">
        <v>128</v>
      </c>
      <c r="H27" s="1">
        <v>8</v>
      </c>
    </row>
    <row r="28" spans="1:8" x14ac:dyDescent="0.25">
      <c r="A28" s="1" t="s">
        <v>158</v>
      </c>
      <c r="B28" s="30">
        <v>5</v>
      </c>
      <c r="C28" s="30" t="s">
        <v>128</v>
      </c>
      <c r="D28" s="30" t="s">
        <v>128</v>
      </c>
      <c r="E28" s="30">
        <v>3</v>
      </c>
      <c r="F28" s="30">
        <v>5</v>
      </c>
      <c r="G28" s="30" t="s">
        <v>128</v>
      </c>
      <c r="H28" s="1">
        <v>17</v>
      </c>
    </row>
    <row r="29" spans="1:8" x14ac:dyDescent="0.25">
      <c r="A29" s="1" t="s">
        <v>159</v>
      </c>
      <c r="B29" s="30" t="s">
        <v>128</v>
      </c>
      <c r="C29" s="30" t="s">
        <v>128</v>
      </c>
      <c r="D29" s="30" t="s">
        <v>128</v>
      </c>
      <c r="E29" s="30" t="s">
        <v>128</v>
      </c>
      <c r="F29" s="30">
        <v>4</v>
      </c>
      <c r="G29" s="30" t="s">
        <v>128</v>
      </c>
      <c r="H29" s="1">
        <v>9</v>
      </c>
    </row>
    <row r="30" spans="1:8" x14ac:dyDescent="0.25">
      <c r="A30" s="1" t="s">
        <v>160</v>
      </c>
      <c r="B30" s="30"/>
      <c r="C30" s="30"/>
      <c r="D30" s="30">
        <v>3</v>
      </c>
      <c r="E30" s="30"/>
      <c r="F30" s="30"/>
      <c r="G30" s="30"/>
      <c r="H30" s="1">
        <v>3</v>
      </c>
    </row>
    <row r="31" spans="1:8" x14ac:dyDescent="0.25">
      <c r="A31" s="1" t="s">
        <v>161</v>
      </c>
      <c r="B31" s="30" t="s">
        <v>128</v>
      </c>
      <c r="C31" s="30" t="s">
        <v>128</v>
      </c>
      <c r="D31" s="30" t="s">
        <v>128</v>
      </c>
      <c r="E31" s="30" t="s">
        <v>128</v>
      </c>
      <c r="F31" s="30" t="s">
        <v>128</v>
      </c>
      <c r="G31" s="30" t="s">
        <v>128</v>
      </c>
      <c r="H31" s="1">
        <v>3</v>
      </c>
    </row>
    <row r="32" spans="1:8" x14ac:dyDescent="0.25">
      <c r="A32" s="1" t="s">
        <v>162</v>
      </c>
      <c r="B32" s="30">
        <v>4</v>
      </c>
      <c r="C32" s="30" t="s">
        <v>128</v>
      </c>
      <c r="D32" s="30">
        <v>5</v>
      </c>
      <c r="E32" s="30" t="s">
        <v>128</v>
      </c>
      <c r="F32" s="30" t="s">
        <v>128</v>
      </c>
      <c r="G32" s="30" t="s">
        <v>128</v>
      </c>
      <c r="H32" s="1">
        <v>11</v>
      </c>
    </row>
    <row r="33" spans="1:8" x14ac:dyDescent="0.25">
      <c r="A33" s="1" t="s">
        <v>163</v>
      </c>
      <c r="B33" s="30" t="s">
        <v>128</v>
      </c>
      <c r="C33" s="30" t="s">
        <v>128</v>
      </c>
      <c r="D33" s="30" t="s">
        <v>128</v>
      </c>
      <c r="E33" s="30"/>
      <c r="F33" s="30"/>
      <c r="G33" s="30" t="s">
        <v>128</v>
      </c>
      <c r="H33" s="1">
        <v>5</v>
      </c>
    </row>
    <row r="34" spans="1:8" x14ac:dyDescent="0.25">
      <c r="A34" s="1" t="s">
        <v>164</v>
      </c>
      <c r="B34" s="30" t="s">
        <v>128</v>
      </c>
      <c r="C34" s="30" t="s">
        <v>128</v>
      </c>
      <c r="D34" s="30" t="s">
        <v>128</v>
      </c>
      <c r="E34" s="30" t="s">
        <v>128</v>
      </c>
      <c r="F34" s="30">
        <v>3</v>
      </c>
      <c r="G34" s="30">
        <v>3</v>
      </c>
      <c r="H34" s="1">
        <v>8</v>
      </c>
    </row>
    <row r="35" spans="1:8" x14ac:dyDescent="0.25">
      <c r="A35" s="1" t="s">
        <v>165</v>
      </c>
      <c r="B35" s="30" t="s">
        <v>128</v>
      </c>
      <c r="C35" s="30" t="s">
        <v>128</v>
      </c>
      <c r="D35" s="30" t="s">
        <v>128</v>
      </c>
      <c r="E35" s="30" t="s">
        <v>128</v>
      </c>
      <c r="F35" s="30" t="s">
        <v>128</v>
      </c>
      <c r="G35" s="30"/>
      <c r="H35" s="30" t="s">
        <v>128</v>
      </c>
    </row>
    <row r="36" spans="1:8" x14ac:dyDescent="0.25">
      <c r="A36" s="1" t="s">
        <v>166</v>
      </c>
      <c r="B36" s="30">
        <v>70</v>
      </c>
      <c r="C36" s="30">
        <v>7</v>
      </c>
      <c r="D36" s="30">
        <v>52</v>
      </c>
      <c r="E36" s="30">
        <v>15</v>
      </c>
      <c r="F36" s="30">
        <v>15</v>
      </c>
      <c r="G36" s="30">
        <v>6</v>
      </c>
      <c r="H36" s="1">
        <v>165</v>
      </c>
    </row>
    <row r="37" spans="1:8" x14ac:dyDescent="0.25">
      <c r="A37" s="1" t="s">
        <v>167</v>
      </c>
      <c r="B37" s="30">
        <v>17</v>
      </c>
      <c r="C37" s="30" t="s">
        <v>128</v>
      </c>
      <c r="D37" s="30">
        <v>25</v>
      </c>
      <c r="E37" s="30">
        <v>5</v>
      </c>
      <c r="F37" s="30">
        <v>3</v>
      </c>
      <c r="G37" s="30"/>
      <c r="H37" s="1">
        <v>51</v>
      </c>
    </row>
    <row r="38" spans="1:8" x14ac:dyDescent="0.25">
      <c r="A38" s="1" t="s">
        <v>168</v>
      </c>
      <c r="B38" s="30">
        <v>3</v>
      </c>
      <c r="C38" s="30" t="s">
        <v>128</v>
      </c>
      <c r="D38" s="30">
        <v>14</v>
      </c>
      <c r="E38" s="30" t="s">
        <v>128</v>
      </c>
      <c r="F38" s="30" t="s">
        <v>128</v>
      </c>
      <c r="G38" s="30"/>
      <c r="H38" s="1">
        <v>18</v>
      </c>
    </row>
    <row r="39" spans="1:8" x14ac:dyDescent="0.25">
      <c r="A39" s="1" t="s">
        <v>169</v>
      </c>
      <c r="B39" s="30">
        <v>101</v>
      </c>
      <c r="C39" s="30">
        <v>38</v>
      </c>
      <c r="D39" s="30">
        <v>91</v>
      </c>
      <c r="E39" s="30">
        <v>44</v>
      </c>
      <c r="F39" s="30">
        <v>36</v>
      </c>
      <c r="G39" s="30" t="s">
        <v>128</v>
      </c>
      <c r="H39" s="33">
        <v>341</v>
      </c>
    </row>
    <row r="40" spans="1:8" x14ac:dyDescent="0.25">
      <c r="A40" s="1" t="s">
        <v>170</v>
      </c>
      <c r="B40" s="30">
        <v>14</v>
      </c>
      <c r="C40" s="30">
        <v>9</v>
      </c>
      <c r="D40" s="30">
        <v>15</v>
      </c>
      <c r="E40" s="30" t="s">
        <v>128</v>
      </c>
      <c r="F40" s="30" t="s">
        <v>128</v>
      </c>
      <c r="G40" s="30">
        <v>6</v>
      </c>
      <c r="H40" s="1">
        <v>50</v>
      </c>
    </row>
    <row r="41" spans="1:8" x14ac:dyDescent="0.25">
      <c r="A41" s="1" t="s">
        <v>171</v>
      </c>
      <c r="B41" s="30" t="s">
        <v>128</v>
      </c>
      <c r="C41" s="30" t="s">
        <v>128</v>
      </c>
      <c r="D41" s="30" t="s">
        <v>128</v>
      </c>
      <c r="E41" s="30" t="s">
        <v>128</v>
      </c>
      <c r="F41" s="30" t="s">
        <v>128</v>
      </c>
      <c r="G41" s="30" t="s">
        <v>128</v>
      </c>
      <c r="H41" s="1">
        <v>3</v>
      </c>
    </row>
    <row r="42" spans="1:8" x14ac:dyDescent="0.25">
      <c r="A42" s="1" t="s">
        <v>172</v>
      </c>
      <c r="B42" s="30">
        <v>4</v>
      </c>
      <c r="C42" s="30" t="s">
        <v>128</v>
      </c>
      <c r="D42" s="30">
        <v>5</v>
      </c>
      <c r="E42" s="30" t="s">
        <v>128</v>
      </c>
      <c r="F42" s="30"/>
      <c r="G42" s="30" t="s">
        <v>128</v>
      </c>
      <c r="H42" s="1">
        <v>13</v>
      </c>
    </row>
    <row r="43" spans="1:8" x14ac:dyDescent="0.25">
      <c r="A43" s="1" t="s">
        <v>173</v>
      </c>
      <c r="B43" s="30">
        <v>8</v>
      </c>
      <c r="C43" s="30" t="s">
        <v>128</v>
      </c>
      <c r="D43" s="30">
        <v>8</v>
      </c>
      <c r="E43" s="30">
        <v>5</v>
      </c>
      <c r="F43" s="30" t="s">
        <v>128</v>
      </c>
      <c r="G43" s="30">
        <v>7</v>
      </c>
      <c r="H43" s="1">
        <v>31</v>
      </c>
    </row>
    <row r="44" spans="1:8" x14ac:dyDescent="0.25">
      <c r="A44" s="1" t="s">
        <v>174</v>
      </c>
      <c r="B44" s="30" t="s">
        <v>128</v>
      </c>
      <c r="C44" s="30" t="s">
        <v>128</v>
      </c>
      <c r="D44" s="30" t="s">
        <v>128</v>
      </c>
      <c r="E44" s="30" t="s">
        <v>128</v>
      </c>
      <c r="F44" s="30" t="s">
        <v>128</v>
      </c>
      <c r="G44" s="30" t="s">
        <v>128</v>
      </c>
      <c r="H44" s="1">
        <v>6</v>
      </c>
    </row>
    <row r="45" spans="1:8" x14ac:dyDescent="0.25">
      <c r="A45" s="7" t="s">
        <v>77</v>
      </c>
    </row>
    <row r="46" spans="1:8" x14ac:dyDescent="0.25">
      <c r="A46" s="37" t="s">
        <v>179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A34" sqref="A34"/>
    </sheetView>
  </sheetViews>
  <sheetFormatPr baseColWidth="10" defaultRowHeight="15" x14ac:dyDescent="0.25"/>
  <cols>
    <col min="1" max="1" width="24.42578125" bestFit="1" customWidth="1"/>
  </cols>
  <sheetData>
    <row r="1" spans="1:4" x14ac:dyDescent="0.25">
      <c r="A1" s="8" t="s">
        <v>17</v>
      </c>
    </row>
    <row r="3" spans="1:4" ht="30" x14ac:dyDescent="0.25">
      <c r="B3" s="3">
        <v>2010</v>
      </c>
      <c r="C3" s="3">
        <v>2020</v>
      </c>
      <c r="D3" s="5" t="s">
        <v>10</v>
      </c>
    </row>
    <row r="4" spans="1:4" x14ac:dyDescent="0.25">
      <c r="A4" s="1" t="s">
        <v>2</v>
      </c>
      <c r="B4" s="2">
        <v>1803</v>
      </c>
      <c r="C4" s="2">
        <v>1472</v>
      </c>
      <c r="D4" s="6">
        <f>(C4-B4)/B4</f>
        <v>-0.18358291735995563</v>
      </c>
    </row>
    <row r="5" spans="1:4" x14ac:dyDescent="0.25">
      <c r="A5" s="1" t="s">
        <v>7</v>
      </c>
      <c r="B5" s="2">
        <v>1255</v>
      </c>
      <c r="C5" s="2">
        <v>940</v>
      </c>
      <c r="D5" s="6">
        <f t="shared" ref="D5:D13" si="0">(C5-B5)/B5</f>
        <v>-0.25099601593625498</v>
      </c>
    </row>
    <row r="6" spans="1:4" x14ac:dyDescent="0.25">
      <c r="A6" s="1" t="s">
        <v>4</v>
      </c>
      <c r="B6" s="2">
        <v>671</v>
      </c>
      <c r="C6" s="2">
        <v>567</v>
      </c>
      <c r="D6" s="6">
        <f t="shared" si="0"/>
        <v>-0.15499254843517138</v>
      </c>
    </row>
    <row r="7" spans="1:4" x14ac:dyDescent="0.25">
      <c r="A7" s="1" t="s">
        <v>6</v>
      </c>
      <c r="B7" s="2">
        <v>265</v>
      </c>
      <c r="C7" s="2">
        <v>214</v>
      </c>
      <c r="D7" s="6">
        <f t="shared" si="0"/>
        <v>-0.19245283018867926</v>
      </c>
    </row>
    <row r="8" spans="1:4" x14ac:dyDescent="0.25">
      <c r="A8" s="1" t="s">
        <v>0</v>
      </c>
      <c r="B8" s="2">
        <v>152</v>
      </c>
      <c r="C8" s="2">
        <v>143</v>
      </c>
      <c r="D8" s="6">
        <f t="shared" si="0"/>
        <v>-5.921052631578947E-2</v>
      </c>
    </row>
    <row r="9" spans="1:4" x14ac:dyDescent="0.25">
      <c r="A9" s="1" t="s">
        <v>8</v>
      </c>
      <c r="B9" s="2">
        <v>127</v>
      </c>
      <c r="C9" s="2">
        <v>80</v>
      </c>
      <c r="D9" s="6">
        <f t="shared" si="0"/>
        <v>-0.37007874015748032</v>
      </c>
    </row>
    <row r="10" spans="1:4" x14ac:dyDescent="0.25">
      <c r="A10" s="1" t="s">
        <v>1</v>
      </c>
      <c r="B10" s="2">
        <v>131</v>
      </c>
      <c r="C10" s="2">
        <v>74</v>
      </c>
      <c r="D10" s="6">
        <f t="shared" si="0"/>
        <v>-0.4351145038167939</v>
      </c>
    </row>
    <row r="11" spans="1:4" x14ac:dyDescent="0.25">
      <c r="A11" s="1" t="s">
        <v>9</v>
      </c>
      <c r="B11" s="2">
        <v>12</v>
      </c>
      <c r="C11" s="2">
        <v>12</v>
      </c>
      <c r="D11" s="6">
        <f t="shared" si="0"/>
        <v>0</v>
      </c>
    </row>
    <row r="12" spans="1:4" x14ac:dyDescent="0.25">
      <c r="A12" s="1" t="s">
        <v>5</v>
      </c>
      <c r="B12" s="2">
        <v>7</v>
      </c>
      <c r="C12" s="2">
        <v>9</v>
      </c>
      <c r="D12" s="6">
        <f t="shared" si="0"/>
        <v>0.2857142857142857</v>
      </c>
    </row>
    <row r="13" spans="1:4" x14ac:dyDescent="0.25">
      <c r="A13" s="1" t="s">
        <v>3</v>
      </c>
      <c r="B13" s="2">
        <v>6</v>
      </c>
      <c r="C13" s="2">
        <v>1</v>
      </c>
      <c r="D13" s="6">
        <f t="shared" si="0"/>
        <v>-0.83333333333333337</v>
      </c>
    </row>
    <row r="14" spans="1:4" x14ac:dyDescent="0.25">
      <c r="A14" s="7" t="s">
        <v>78</v>
      </c>
    </row>
    <row r="36" spans="1:4" ht="30" x14ac:dyDescent="0.25">
      <c r="B36" s="36">
        <v>2010</v>
      </c>
      <c r="C36" s="36">
        <v>2020</v>
      </c>
      <c r="D36" s="5" t="s">
        <v>10</v>
      </c>
    </row>
    <row r="37" spans="1:4" x14ac:dyDescent="0.25">
      <c r="A37" s="1" t="s">
        <v>2</v>
      </c>
      <c r="B37" s="2">
        <v>1803</v>
      </c>
      <c r="C37" s="2">
        <v>1472</v>
      </c>
      <c r="D37" s="6">
        <v>-0.18358291735995563</v>
      </c>
    </row>
    <row r="38" spans="1:4" x14ac:dyDescent="0.25">
      <c r="A38" s="1" t="s">
        <v>7</v>
      </c>
      <c r="B38" s="2">
        <v>1255</v>
      </c>
      <c r="C38" s="2">
        <v>940</v>
      </c>
      <c r="D38" s="6">
        <v>-0.25099601593625498</v>
      </c>
    </row>
    <row r="39" spans="1:4" x14ac:dyDescent="0.25">
      <c r="A39" s="1" t="s">
        <v>4</v>
      </c>
      <c r="B39" s="2">
        <v>671</v>
      </c>
      <c r="C39" s="2">
        <v>567</v>
      </c>
      <c r="D39" s="6">
        <v>-0.15499254843517138</v>
      </c>
    </row>
    <row r="40" spans="1:4" x14ac:dyDescent="0.25">
      <c r="A40" s="1" t="s">
        <v>6</v>
      </c>
      <c r="B40" s="2">
        <v>265</v>
      </c>
      <c r="C40" s="2">
        <v>214</v>
      </c>
      <c r="D40" s="6">
        <v>-0.19245283018867926</v>
      </c>
    </row>
    <row r="41" spans="1:4" x14ac:dyDescent="0.25">
      <c r="A41" s="1" t="s">
        <v>0</v>
      </c>
      <c r="B41" s="2">
        <v>152</v>
      </c>
      <c r="C41" s="2">
        <v>143</v>
      </c>
      <c r="D41" s="6">
        <v>-5.921052631578947E-2</v>
      </c>
    </row>
    <row r="42" spans="1:4" x14ac:dyDescent="0.25">
      <c r="A42" s="1" t="s">
        <v>178</v>
      </c>
      <c r="B42" s="2">
        <v>152</v>
      </c>
      <c r="C42" s="2">
        <v>102</v>
      </c>
      <c r="D42" s="6">
        <v>-0.32894736842105265</v>
      </c>
    </row>
    <row r="43" spans="1:4" x14ac:dyDescent="0.25">
      <c r="A43" s="1" t="s">
        <v>1</v>
      </c>
      <c r="B43" s="2">
        <v>131</v>
      </c>
      <c r="C43" s="2">
        <v>74</v>
      </c>
      <c r="D43" s="6">
        <v>-0.4351145038167939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0" workbookViewId="0">
      <selection activeCell="F40" sqref="F40:K40"/>
    </sheetView>
  </sheetViews>
  <sheetFormatPr baseColWidth="10" defaultRowHeight="15" x14ac:dyDescent="0.25"/>
  <cols>
    <col min="1" max="1" width="19.7109375" customWidth="1"/>
    <col min="2" max="2" width="17.140625" customWidth="1"/>
    <col min="3" max="3" width="18.85546875" customWidth="1"/>
    <col min="4" max="4" width="19" customWidth="1"/>
    <col min="5" max="5" width="17.85546875" customWidth="1"/>
    <col min="6" max="6" width="20.7109375" customWidth="1"/>
    <col min="7" max="7" width="20" customWidth="1"/>
    <col min="8" max="8" width="19.5703125" customWidth="1"/>
    <col min="9" max="9" width="22" customWidth="1"/>
    <col min="10" max="10" width="20.5703125" customWidth="1"/>
  </cols>
  <sheetData>
    <row r="1" spans="1:10" x14ac:dyDescent="0.25">
      <c r="A1" s="8" t="s">
        <v>177</v>
      </c>
    </row>
    <row r="2" spans="1:10" x14ac:dyDescent="0.25">
      <c r="A2" s="8"/>
    </row>
    <row r="3" spans="1:10" x14ac:dyDescent="0.25">
      <c r="B3" s="39">
        <v>2020</v>
      </c>
      <c r="C3" s="39"/>
      <c r="D3" s="39"/>
      <c r="E3" s="39">
        <v>2010</v>
      </c>
      <c r="F3" s="39"/>
      <c r="G3" s="39"/>
      <c r="H3" s="39" t="s">
        <v>21</v>
      </c>
      <c r="I3" s="39"/>
      <c r="J3" s="39"/>
    </row>
    <row r="4" spans="1:10" s="4" customFormat="1" ht="42.75" customHeight="1" x14ac:dyDescent="0.25">
      <c r="A4" s="9" t="s">
        <v>18</v>
      </c>
      <c r="B4" s="5" t="s">
        <v>19</v>
      </c>
      <c r="C4" s="5" t="s">
        <v>18</v>
      </c>
      <c r="D4" s="5" t="s">
        <v>20</v>
      </c>
      <c r="E4" s="5" t="s">
        <v>19</v>
      </c>
      <c r="F4" s="5" t="s">
        <v>18</v>
      </c>
      <c r="G4" s="5" t="s">
        <v>20</v>
      </c>
      <c r="H4" s="5" t="s">
        <v>19</v>
      </c>
      <c r="I4" s="5" t="s">
        <v>18</v>
      </c>
      <c r="J4" s="5" t="s">
        <v>20</v>
      </c>
    </row>
    <row r="5" spans="1:10" x14ac:dyDescent="0.25">
      <c r="A5" s="1" t="s">
        <v>11</v>
      </c>
      <c r="B5" s="2">
        <v>1069</v>
      </c>
      <c r="C5" s="2">
        <v>7021</v>
      </c>
      <c r="D5" s="1">
        <v>6.6</v>
      </c>
      <c r="E5" s="2">
        <v>1249</v>
      </c>
      <c r="F5" s="2">
        <v>11521</v>
      </c>
      <c r="G5" s="1">
        <v>9.1999999999999993</v>
      </c>
      <c r="H5" s="3">
        <v>-14.4</v>
      </c>
      <c r="I5" s="3">
        <v>-39.1</v>
      </c>
      <c r="J5" s="3">
        <v>-28.3</v>
      </c>
    </row>
    <row r="6" spans="1:10" x14ac:dyDescent="0.25">
      <c r="A6" s="1" t="s">
        <v>12</v>
      </c>
      <c r="B6" s="2">
        <v>645</v>
      </c>
      <c r="C6" s="2">
        <v>18915</v>
      </c>
      <c r="D6" s="1">
        <v>29.3</v>
      </c>
      <c r="E6" s="2">
        <v>972</v>
      </c>
      <c r="F6" s="2">
        <v>28155</v>
      </c>
      <c r="G6" s="1">
        <v>29</v>
      </c>
      <c r="H6" s="3">
        <v>-33.6</v>
      </c>
      <c r="I6" s="3">
        <v>-32.799999999999997</v>
      </c>
      <c r="J6" s="3">
        <v>1</v>
      </c>
    </row>
    <row r="7" spans="1:10" x14ac:dyDescent="0.25">
      <c r="A7" s="1" t="s">
        <v>13</v>
      </c>
      <c r="B7" s="2">
        <v>540</v>
      </c>
      <c r="C7" s="2">
        <v>26442</v>
      </c>
      <c r="D7" s="1">
        <v>49</v>
      </c>
      <c r="E7" s="2">
        <v>795</v>
      </c>
      <c r="F7" s="2">
        <v>39079</v>
      </c>
      <c r="G7" s="1">
        <v>49.2</v>
      </c>
      <c r="H7" s="3">
        <v>-32.1</v>
      </c>
      <c r="I7" s="3">
        <v>-32.299999999999997</v>
      </c>
      <c r="J7" s="3">
        <v>-0.4</v>
      </c>
    </row>
    <row r="8" spans="1:10" x14ac:dyDescent="0.25">
      <c r="A8" s="1" t="s">
        <v>14</v>
      </c>
      <c r="B8" s="2">
        <v>434</v>
      </c>
      <c r="C8" s="2">
        <v>29903</v>
      </c>
      <c r="D8" s="1">
        <v>68.900000000000006</v>
      </c>
      <c r="E8" s="2">
        <v>502</v>
      </c>
      <c r="F8" s="2">
        <v>34555</v>
      </c>
      <c r="G8" s="1">
        <v>68.8</v>
      </c>
      <c r="H8" s="3">
        <v>-13.5</v>
      </c>
      <c r="I8" s="3">
        <v>-13.5</v>
      </c>
      <c r="J8" s="3">
        <v>0.1</v>
      </c>
    </row>
    <row r="9" spans="1:10" x14ac:dyDescent="0.25">
      <c r="A9" s="1" t="s">
        <v>15</v>
      </c>
      <c r="B9" s="2">
        <v>311</v>
      </c>
      <c r="C9" s="2">
        <v>27679</v>
      </c>
      <c r="D9" s="1">
        <v>89</v>
      </c>
      <c r="E9" s="2">
        <v>313</v>
      </c>
      <c r="F9" s="2">
        <v>27744</v>
      </c>
      <c r="G9" s="1">
        <v>88.6</v>
      </c>
      <c r="H9" s="3">
        <v>-0.6</v>
      </c>
      <c r="I9" s="3">
        <v>-0.2</v>
      </c>
      <c r="J9" s="3">
        <v>0.5</v>
      </c>
    </row>
    <row r="10" spans="1:10" x14ac:dyDescent="0.25">
      <c r="A10" s="1" t="s">
        <v>16</v>
      </c>
      <c r="B10" s="2">
        <v>513</v>
      </c>
      <c r="C10" s="2">
        <v>73937</v>
      </c>
      <c r="D10" s="1">
        <v>144.1</v>
      </c>
      <c r="E10" s="2">
        <v>413</v>
      </c>
      <c r="F10" s="2">
        <v>57014</v>
      </c>
      <c r="G10" s="1">
        <v>138</v>
      </c>
      <c r="H10" s="3">
        <v>24.2</v>
      </c>
      <c r="I10" s="3">
        <v>29.7</v>
      </c>
      <c r="J10" s="3">
        <v>4.4000000000000004</v>
      </c>
    </row>
    <row r="11" spans="1:10" x14ac:dyDescent="0.25">
      <c r="A11" s="7" t="s">
        <v>78</v>
      </c>
    </row>
    <row r="29" spans="1:9" x14ac:dyDescent="0.25">
      <c r="A29" s="8" t="s">
        <v>196</v>
      </c>
    </row>
    <row r="31" spans="1:9" x14ac:dyDescent="0.25">
      <c r="B31" s="10" t="s">
        <v>22</v>
      </c>
      <c r="C31" s="10" t="s">
        <v>23</v>
      </c>
      <c r="D31" s="10" t="s">
        <v>24</v>
      </c>
      <c r="E31" s="10" t="s">
        <v>25</v>
      </c>
      <c r="F31" s="10" t="s">
        <v>26</v>
      </c>
      <c r="G31" s="10" t="s">
        <v>27</v>
      </c>
      <c r="H31" s="10" t="s">
        <v>28</v>
      </c>
      <c r="I31" s="10" t="s">
        <v>29</v>
      </c>
    </row>
    <row r="32" spans="1:9" x14ac:dyDescent="0.25">
      <c r="A32" s="11" t="s">
        <v>30</v>
      </c>
      <c r="B32" s="2">
        <v>202</v>
      </c>
      <c r="C32" s="2">
        <v>163</v>
      </c>
      <c r="D32" s="2">
        <v>242</v>
      </c>
      <c r="E32" s="2">
        <v>202</v>
      </c>
      <c r="F32" s="2">
        <v>151</v>
      </c>
      <c r="G32" s="2">
        <v>109</v>
      </c>
      <c r="H32" s="2">
        <v>1069</v>
      </c>
      <c r="I32" s="2">
        <v>54077</v>
      </c>
    </row>
    <row r="33" spans="1:12" x14ac:dyDescent="0.25">
      <c r="A33" s="11" t="s">
        <v>31</v>
      </c>
      <c r="B33" s="2">
        <v>166</v>
      </c>
      <c r="C33" s="2">
        <v>68</v>
      </c>
      <c r="D33" s="2">
        <v>200</v>
      </c>
      <c r="E33" s="2">
        <v>98</v>
      </c>
      <c r="F33" s="2">
        <v>58</v>
      </c>
      <c r="G33" s="2">
        <v>55</v>
      </c>
      <c r="H33" s="2">
        <v>645</v>
      </c>
      <c r="I33" s="2">
        <v>20933</v>
      </c>
    </row>
    <row r="34" spans="1:12" x14ac:dyDescent="0.25">
      <c r="A34" s="11" t="s">
        <v>32</v>
      </c>
      <c r="B34" s="2">
        <v>158</v>
      </c>
      <c r="C34" s="2">
        <v>33</v>
      </c>
      <c r="D34" s="2">
        <v>217</v>
      </c>
      <c r="E34" s="2">
        <v>72</v>
      </c>
      <c r="F34" s="2">
        <v>39</v>
      </c>
      <c r="G34" s="2">
        <v>21</v>
      </c>
      <c r="H34" s="2">
        <v>540</v>
      </c>
      <c r="I34" s="2">
        <v>13838</v>
      </c>
    </row>
    <row r="35" spans="1:12" x14ac:dyDescent="0.25">
      <c r="A35" s="11" t="s">
        <v>33</v>
      </c>
      <c r="B35" s="2">
        <v>120</v>
      </c>
      <c r="C35" s="2">
        <v>18</v>
      </c>
      <c r="D35" s="2">
        <v>216</v>
      </c>
      <c r="E35" s="2">
        <v>30</v>
      </c>
      <c r="F35" s="2">
        <v>22</v>
      </c>
      <c r="G35" s="2">
        <v>28</v>
      </c>
      <c r="H35" s="2">
        <v>434</v>
      </c>
      <c r="I35" s="2">
        <v>9129</v>
      </c>
    </row>
    <row r="36" spans="1:12" x14ac:dyDescent="0.25">
      <c r="A36" s="11" t="s">
        <v>34</v>
      </c>
      <c r="B36" s="2">
        <v>112</v>
      </c>
      <c r="C36" s="2">
        <v>8</v>
      </c>
      <c r="D36" s="2">
        <v>134</v>
      </c>
      <c r="E36" s="2">
        <v>24</v>
      </c>
      <c r="F36" s="2">
        <v>19</v>
      </c>
      <c r="G36" s="2">
        <v>14</v>
      </c>
      <c r="H36" s="2">
        <v>311</v>
      </c>
      <c r="I36" s="2">
        <v>5465</v>
      </c>
    </row>
    <row r="37" spans="1:12" x14ac:dyDescent="0.25">
      <c r="A37" s="11" t="s">
        <v>35</v>
      </c>
      <c r="B37" s="2">
        <v>184</v>
      </c>
      <c r="C37" s="2">
        <v>4</v>
      </c>
      <c r="D37" s="2">
        <v>278</v>
      </c>
      <c r="E37" s="2">
        <v>31</v>
      </c>
      <c r="F37" s="2">
        <v>11</v>
      </c>
      <c r="G37" s="2">
        <v>5</v>
      </c>
      <c r="H37" s="2">
        <v>513</v>
      </c>
      <c r="I37" s="2">
        <v>8081</v>
      </c>
    </row>
    <row r="38" spans="1:12" x14ac:dyDescent="0.25">
      <c r="A38" s="7" t="s">
        <v>77</v>
      </c>
    </row>
    <row r="40" spans="1:12" x14ac:dyDescent="0.25">
      <c r="F40" s="13">
        <f>SUM(B32:B37)</f>
        <v>942</v>
      </c>
      <c r="G40" s="13">
        <f t="shared" ref="G40:K40" si="0">SUM(C32:C37)</f>
        <v>294</v>
      </c>
      <c r="H40" s="13">
        <f t="shared" si="0"/>
        <v>1287</v>
      </c>
      <c r="I40" s="13">
        <f t="shared" si="0"/>
        <v>457</v>
      </c>
      <c r="J40" s="13">
        <f t="shared" si="0"/>
        <v>300</v>
      </c>
      <c r="K40" s="13">
        <f t="shared" si="0"/>
        <v>232</v>
      </c>
      <c r="L40" s="13"/>
    </row>
  </sheetData>
  <mergeCells count="3">
    <mergeCell ref="B3:D3"/>
    <mergeCell ref="E3:G3"/>
    <mergeCell ref="H3:J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D24" sqref="D23:D24"/>
    </sheetView>
  </sheetViews>
  <sheetFormatPr baseColWidth="10" defaultRowHeight="15" x14ac:dyDescent="0.25"/>
  <cols>
    <col min="1" max="1" width="26.140625" bestFit="1" customWidth="1"/>
    <col min="2" max="2" width="24.42578125" customWidth="1"/>
    <col min="3" max="4" width="22.28515625" bestFit="1" customWidth="1"/>
    <col min="6" max="6" width="18.42578125" customWidth="1"/>
    <col min="7" max="8" width="22.28515625" bestFit="1" customWidth="1"/>
    <col min="9" max="9" width="23.85546875" bestFit="1" customWidth="1"/>
  </cols>
  <sheetData>
    <row r="1" spans="1:9" x14ac:dyDescent="0.25">
      <c r="A1" s="8" t="s">
        <v>70</v>
      </c>
    </row>
    <row r="3" spans="1:9" ht="30" x14ac:dyDescent="0.25">
      <c r="B3" s="5" t="s">
        <v>67</v>
      </c>
      <c r="C3" s="5" t="s">
        <v>66</v>
      </c>
      <c r="D3" s="5" t="s">
        <v>68</v>
      </c>
      <c r="G3" s="5" t="s">
        <v>67</v>
      </c>
      <c r="H3" s="5" t="s">
        <v>66</v>
      </c>
      <c r="I3" s="5" t="s">
        <v>68</v>
      </c>
    </row>
    <row r="4" spans="1:9" x14ac:dyDescent="0.25">
      <c r="A4" s="1" t="s">
        <v>54</v>
      </c>
      <c r="B4" s="6">
        <v>3.0425963488843813E-3</v>
      </c>
      <c r="C4" s="6">
        <v>0.13286004056795131</v>
      </c>
      <c r="D4" s="6">
        <v>0.86409736308316432</v>
      </c>
      <c r="F4" s="1" t="s">
        <v>22</v>
      </c>
      <c r="G4" s="6">
        <f>1-H4-I4</f>
        <v>4.564755838641199E-2</v>
      </c>
      <c r="H4" s="6">
        <v>0.32908704883227174</v>
      </c>
      <c r="I4" s="6">
        <v>0.62526539278131632</v>
      </c>
    </row>
    <row r="5" spans="1:9" x14ac:dyDescent="0.25">
      <c r="A5" s="1" t="s">
        <v>55</v>
      </c>
      <c r="B5" s="6">
        <v>4.617421233783426E-2</v>
      </c>
      <c r="C5" s="6">
        <v>0.32486100079428115</v>
      </c>
      <c r="D5" s="6">
        <v>0.6289647868678846</v>
      </c>
      <c r="F5" s="1" t="s">
        <v>69</v>
      </c>
      <c r="G5" s="6">
        <f t="shared" ref="G5:G10" si="0">1-H5-I5</f>
        <v>0.15646258503401361</v>
      </c>
      <c r="H5" s="6">
        <v>0.37755102040816324</v>
      </c>
      <c r="I5" s="6">
        <v>0.46598639455782315</v>
      </c>
    </row>
    <row r="6" spans="1:9" x14ac:dyDescent="0.25">
      <c r="A6" s="19" t="s">
        <v>28</v>
      </c>
      <c r="B6" s="18">
        <v>7.8302961275626429E-2</v>
      </c>
      <c r="C6" s="18">
        <v>0.31178815489749429</v>
      </c>
      <c r="D6" s="18">
        <v>0.60990888382687924</v>
      </c>
      <c r="F6" s="1" t="s">
        <v>24</v>
      </c>
      <c r="G6" s="6">
        <f t="shared" si="0"/>
        <v>2.7972027972028024E-2</v>
      </c>
      <c r="H6" s="6">
        <v>0.27894327894327892</v>
      </c>
      <c r="I6" s="6">
        <v>0.69308469308469312</v>
      </c>
    </row>
    <row r="7" spans="1:9" x14ac:dyDescent="0.25">
      <c r="A7" s="1" t="s">
        <v>56</v>
      </c>
      <c r="B7" s="6">
        <v>4.7571068729758907E-2</v>
      </c>
      <c r="C7" s="6">
        <v>0.36631881971932351</v>
      </c>
      <c r="D7" s="6">
        <v>0.58611011155091763</v>
      </c>
      <c r="F7" s="1" t="s">
        <v>25</v>
      </c>
      <c r="G7" s="6">
        <f t="shared" si="0"/>
        <v>0.15098468271334797</v>
      </c>
      <c r="H7" s="6">
        <v>0.28446389496717722</v>
      </c>
      <c r="I7" s="6">
        <v>0.56455142231947486</v>
      </c>
    </row>
    <row r="8" spans="1:9" x14ac:dyDescent="0.25">
      <c r="A8" s="1" t="s">
        <v>57</v>
      </c>
      <c r="B8" s="6">
        <v>0.1183056325023084</v>
      </c>
      <c r="C8" s="6">
        <v>0.34325946445060018</v>
      </c>
      <c r="D8" s="6">
        <v>0.53843490304709141</v>
      </c>
      <c r="F8" s="1" t="s">
        <v>26</v>
      </c>
      <c r="G8" s="6">
        <f t="shared" si="0"/>
        <v>0.16666666666666669</v>
      </c>
      <c r="H8" s="6">
        <v>0.33666666666666667</v>
      </c>
      <c r="I8" s="6">
        <v>0.49666666666666665</v>
      </c>
    </row>
    <row r="9" spans="1:9" x14ac:dyDescent="0.25">
      <c r="A9" s="1" t="s">
        <v>58</v>
      </c>
      <c r="B9" s="6">
        <v>0.12142374408650597</v>
      </c>
      <c r="C9" s="6">
        <v>0.34118044604640685</v>
      </c>
      <c r="D9" s="6">
        <v>0.53739580986708713</v>
      </c>
      <c r="F9" s="1" t="s">
        <v>27</v>
      </c>
      <c r="G9" s="6">
        <f t="shared" si="0"/>
        <v>0.13362068965517249</v>
      </c>
      <c r="H9" s="6">
        <v>0.36206896551724138</v>
      </c>
      <c r="I9" s="6">
        <v>0.50431034482758619</v>
      </c>
    </row>
    <row r="10" spans="1:9" x14ac:dyDescent="0.25">
      <c r="A10" s="1" t="s">
        <v>59</v>
      </c>
      <c r="B10" s="6">
        <v>7.4245939675174011E-2</v>
      </c>
      <c r="C10" s="6">
        <v>0.39675174013921116</v>
      </c>
      <c r="D10" s="6">
        <v>0.52900232018561488</v>
      </c>
      <c r="F10" s="19" t="s">
        <v>28</v>
      </c>
      <c r="G10" s="18">
        <f t="shared" si="0"/>
        <v>7.8302961275626415E-2</v>
      </c>
      <c r="H10" s="18">
        <v>0.31178815489749429</v>
      </c>
      <c r="I10" s="18">
        <v>0.60990888382687924</v>
      </c>
    </row>
    <row r="11" spans="1:9" x14ac:dyDescent="0.25">
      <c r="A11" s="1" t="s">
        <v>60</v>
      </c>
      <c r="B11" s="6">
        <v>0.10824742268041238</v>
      </c>
      <c r="C11" s="6">
        <v>0.47422680412371132</v>
      </c>
      <c r="D11" s="6">
        <v>0.4175257731958763</v>
      </c>
      <c r="F11" t="s">
        <v>77</v>
      </c>
    </row>
    <row r="12" spans="1:9" x14ac:dyDescent="0.25">
      <c r="A12" s="1" t="s">
        <v>61</v>
      </c>
      <c r="B12" s="6">
        <v>0.22498282573849324</v>
      </c>
      <c r="C12" s="6">
        <v>0.40760247309365699</v>
      </c>
      <c r="D12" s="6">
        <v>0.3674147011678498</v>
      </c>
    </row>
    <row r="13" spans="1:9" x14ac:dyDescent="0.25">
      <c r="A13" s="1" t="s">
        <v>62</v>
      </c>
      <c r="B13" s="6">
        <v>0.24807505088945925</v>
      </c>
      <c r="C13" s="6">
        <v>0.38702540047791839</v>
      </c>
      <c r="D13" s="6">
        <v>0.36489954863262236</v>
      </c>
    </row>
    <row r="14" spans="1:9" x14ac:dyDescent="0.25">
      <c r="A14" s="1" t="s">
        <v>63</v>
      </c>
      <c r="B14" s="6">
        <v>0.33248689384010482</v>
      </c>
      <c r="C14" s="6">
        <v>0.31880733944954126</v>
      </c>
      <c r="D14" s="6">
        <v>0.34870576671035386</v>
      </c>
    </row>
    <row r="15" spans="1:9" x14ac:dyDescent="0.25">
      <c r="A15" s="1" t="s">
        <v>64</v>
      </c>
      <c r="B15" s="6">
        <v>0.34124087591240876</v>
      </c>
      <c r="C15" s="6">
        <v>0.31642335766423357</v>
      </c>
      <c r="D15" s="6">
        <v>0.34233576642335767</v>
      </c>
    </row>
    <row r="16" spans="1:9" x14ac:dyDescent="0.25">
      <c r="A16" s="1" t="s">
        <v>65</v>
      </c>
      <c r="B16" s="6">
        <v>0.27615726062143309</v>
      </c>
      <c r="C16" s="6">
        <v>0.42675967025998734</v>
      </c>
      <c r="D16" s="6">
        <v>0.29708306911857957</v>
      </c>
    </row>
    <row r="17" spans="1:9" x14ac:dyDescent="0.25">
      <c r="A17" s="19" t="s">
        <v>29</v>
      </c>
      <c r="B17" s="18">
        <v>0.16544569281672838</v>
      </c>
      <c r="C17" s="18">
        <v>0.35001748518242876</v>
      </c>
      <c r="D17" s="18">
        <v>0.48453682200084286</v>
      </c>
    </row>
    <row r="18" spans="1:9" x14ac:dyDescent="0.25">
      <c r="A18" s="7" t="s">
        <v>77</v>
      </c>
    </row>
    <row r="24" spans="1:9" x14ac:dyDescent="0.25">
      <c r="G24" s="15"/>
      <c r="I24" s="15"/>
    </row>
    <row r="25" spans="1:9" x14ac:dyDescent="0.25">
      <c r="G25" s="15"/>
      <c r="I25" s="15"/>
    </row>
    <row r="26" spans="1:9" x14ac:dyDescent="0.25">
      <c r="G26" s="15"/>
      <c r="I26" s="15"/>
    </row>
    <row r="27" spans="1:9" x14ac:dyDescent="0.25">
      <c r="G27" s="15"/>
      <c r="I27" s="15"/>
    </row>
    <row r="28" spans="1:9" x14ac:dyDescent="0.25">
      <c r="G28" s="15"/>
      <c r="I28" s="15"/>
    </row>
    <row r="29" spans="1:9" x14ac:dyDescent="0.25">
      <c r="G29" s="15"/>
      <c r="I29" s="15"/>
    </row>
    <row r="30" spans="1:9" x14ac:dyDescent="0.25">
      <c r="G30" s="15"/>
      <c r="I30" s="1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D8" sqref="D8"/>
    </sheetView>
  </sheetViews>
  <sheetFormatPr baseColWidth="10" defaultRowHeight="15" x14ac:dyDescent="0.25"/>
  <cols>
    <col min="1" max="1" width="25.5703125" bestFit="1" customWidth="1"/>
    <col min="2" max="2" width="11" customWidth="1"/>
  </cols>
  <sheetData>
    <row r="1" spans="1:2" x14ac:dyDescent="0.25">
      <c r="A1" s="8" t="s">
        <v>176</v>
      </c>
    </row>
    <row r="3" spans="1:2" ht="45" x14ac:dyDescent="0.25">
      <c r="B3" s="5" t="s">
        <v>197</v>
      </c>
    </row>
    <row r="4" spans="1:2" x14ac:dyDescent="0.25">
      <c r="A4" s="11" t="s">
        <v>22</v>
      </c>
      <c r="B4" s="35">
        <v>177.84</v>
      </c>
    </row>
    <row r="5" spans="1:2" x14ac:dyDescent="0.25">
      <c r="A5" s="11" t="s">
        <v>23</v>
      </c>
      <c r="B5" s="35">
        <v>124.56</v>
      </c>
    </row>
    <row r="6" spans="1:2" x14ac:dyDescent="0.25">
      <c r="A6" s="11" t="s">
        <v>24</v>
      </c>
      <c r="B6" s="35">
        <v>148.43</v>
      </c>
    </row>
    <row r="7" spans="1:2" x14ac:dyDescent="0.25">
      <c r="A7" s="11" t="s">
        <v>25</v>
      </c>
      <c r="B7" s="35">
        <v>142.6</v>
      </c>
    </row>
    <row r="8" spans="1:2" x14ac:dyDescent="0.25">
      <c r="A8" s="11" t="s">
        <v>26</v>
      </c>
      <c r="B8" s="35">
        <v>143.99</v>
      </c>
    </row>
    <row r="9" spans="1:2" x14ac:dyDescent="0.25">
      <c r="A9" s="11" t="s">
        <v>27</v>
      </c>
      <c r="B9" s="35">
        <v>148.29</v>
      </c>
    </row>
    <row r="10" spans="1:2" x14ac:dyDescent="0.25">
      <c r="A10" s="28" t="s">
        <v>28</v>
      </c>
      <c r="B10" s="35">
        <v>153.18</v>
      </c>
    </row>
    <row r="11" spans="1:2" x14ac:dyDescent="0.25">
      <c r="A11" s="11" t="s">
        <v>111</v>
      </c>
      <c r="B11" s="35">
        <v>93.36</v>
      </c>
    </row>
    <row r="12" spans="1:2" x14ac:dyDescent="0.25">
      <c r="A12" s="11" t="s">
        <v>112</v>
      </c>
      <c r="B12" s="35">
        <v>152.46</v>
      </c>
    </row>
    <row r="13" spans="1:2" x14ac:dyDescent="0.25">
      <c r="A13" s="11" t="s">
        <v>64</v>
      </c>
      <c r="B13" s="35">
        <v>79.19</v>
      </c>
    </row>
    <row r="14" spans="1:2" x14ac:dyDescent="0.25">
      <c r="A14" s="11" t="s">
        <v>54</v>
      </c>
      <c r="B14" s="35">
        <v>96.36</v>
      </c>
    </row>
    <row r="15" spans="1:2" x14ac:dyDescent="0.25">
      <c r="A15" s="11" t="s">
        <v>61</v>
      </c>
      <c r="B15" s="35">
        <v>149.18</v>
      </c>
    </row>
    <row r="16" spans="1:2" x14ac:dyDescent="0.25">
      <c r="A16" s="11" t="s">
        <v>65</v>
      </c>
      <c r="B16" s="35">
        <v>102.87</v>
      </c>
    </row>
    <row r="17" spans="1:2" x14ac:dyDescent="0.25">
      <c r="A17" s="11" t="s">
        <v>113</v>
      </c>
      <c r="B17" s="35">
        <v>142.55000000000001</v>
      </c>
    </row>
    <row r="18" spans="1:2" x14ac:dyDescent="0.25">
      <c r="A18" s="11" t="s">
        <v>63</v>
      </c>
      <c r="B18" s="35">
        <v>92.6</v>
      </c>
    </row>
    <row r="19" spans="1:2" x14ac:dyDescent="0.25">
      <c r="A19" s="11" t="s">
        <v>55</v>
      </c>
      <c r="B19" s="35">
        <v>93.05</v>
      </c>
    </row>
    <row r="20" spans="1:2" x14ac:dyDescent="0.25">
      <c r="A20" s="11" t="s">
        <v>56</v>
      </c>
      <c r="B20" s="35">
        <v>86.11</v>
      </c>
    </row>
    <row r="21" spans="1:2" x14ac:dyDescent="0.25">
      <c r="A21" s="11" t="s">
        <v>62</v>
      </c>
      <c r="B21" s="35">
        <v>105.76</v>
      </c>
    </row>
    <row r="22" spans="1:2" x14ac:dyDescent="0.25">
      <c r="A22" s="11" t="s">
        <v>114</v>
      </c>
      <c r="B22" s="35">
        <v>129.43</v>
      </c>
    </row>
    <row r="23" spans="1:2" x14ac:dyDescent="0.25">
      <c r="A23" s="11" t="s">
        <v>29</v>
      </c>
      <c r="B23" s="35">
        <v>104.31</v>
      </c>
    </row>
    <row r="24" spans="1:2" x14ac:dyDescent="0.25">
      <c r="A24" s="7" t="s">
        <v>77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21" sqref="H21"/>
    </sheetView>
  </sheetViews>
  <sheetFormatPr baseColWidth="10" defaultRowHeight="15" x14ac:dyDescent="0.25"/>
  <cols>
    <col min="1" max="1" width="18.28515625" bestFit="1" customWidth="1"/>
    <col min="2" max="2" width="15.42578125" customWidth="1"/>
    <col min="3" max="3" width="12.85546875" bestFit="1" customWidth="1"/>
    <col min="4" max="4" width="12" bestFit="1" customWidth="1"/>
    <col min="5" max="5" width="18.7109375" customWidth="1"/>
    <col min="6" max="6" width="15.5703125" customWidth="1"/>
  </cols>
  <sheetData>
    <row r="1" spans="1:9" x14ac:dyDescent="0.25">
      <c r="A1" s="8" t="s">
        <v>36</v>
      </c>
    </row>
    <row r="4" spans="1:9" ht="45" x14ac:dyDescent="0.25">
      <c r="B4" s="9" t="s">
        <v>198</v>
      </c>
      <c r="C4" s="9" t="s">
        <v>199</v>
      </c>
      <c r="D4" s="9" t="s">
        <v>200</v>
      </c>
      <c r="E4" s="9" t="s">
        <v>201</v>
      </c>
      <c r="F4" s="9" t="s">
        <v>202</v>
      </c>
      <c r="G4" s="9" t="s">
        <v>203</v>
      </c>
    </row>
    <row r="5" spans="1:9" x14ac:dyDescent="0.25">
      <c r="A5" s="1" t="s">
        <v>22</v>
      </c>
      <c r="B5" s="35">
        <v>66.459660297239921</v>
      </c>
      <c r="C5" s="35">
        <v>2.3287048832271759</v>
      </c>
      <c r="D5" s="35">
        <v>103.01167728237792</v>
      </c>
      <c r="E5" s="35">
        <v>85</v>
      </c>
      <c r="F5" s="35">
        <v>3.1494373673036193</v>
      </c>
      <c r="G5" s="35">
        <v>2.8944692144373647</v>
      </c>
      <c r="H5" s="21"/>
      <c r="I5" s="15"/>
    </row>
    <row r="6" spans="1:9" x14ac:dyDescent="0.25">
      <c r="A6" s="1" t="s">
        <v>23</v>
      </c>
      <c r="B6" s="35">
        <v>78.60884353741497</v>
      </c>
      <c r="C6" s="35">
        <v>7.8142176870748301</v>
      </c>
      <c r="D6" s="35">
        <v>34.523809523809526</v>
      </c>
      <c r="E6" s="35">
        <v>29</v>
      </c>
      <c r="F6" s="35">
        <v>0.96676870748299137</v>
      </c>
      <c r="G6" s="35">
        <v>2.647585034013602</v>
      </c>
      <c r="H6" s="21"/>
      <c r="I6" s="15"/>
    </row>
    <row r="7" spans="1:9" x14ac:dyDescent="0.25">
      <c r="A7" s="1" t="s">
        <v>24</v>
      </c>
      <c r="B7" s="35">
        <v>40.41958041958042</v>
      </c>
      <c r="C7" s="35">
        <v>3.4271328671328671</v>
      </c>
      <c r="D7" s="35">
        <v>100.52602952602953</v>
      </c>
      <c r="E7" s="35">
        <v>76</v>
      </c>
      <c r="F7" s="35">
        <v>1.9421522921522723</v>
      </c>
      <c r="G7" s="35">
        <v>2.1202253302253387</v>
      </c>
      <c r="H7" s="21"/>
      <c r="I7" s="15"/>
    </row>
    <row r="8" spans="1:9" x14ac:dyDescent="0.25">
      <c r="A8" s="1" t="s">
        <v>25</v>
      </c>
      <c r="B8" s="35">
        <v>65.54923413566739</v>
      </c>
      <c r="C8" s="35">
        <v>6.9055798687089718</v>
      </c>
      <c r="D8" s="35">
        <v>63.448577680525162</v>
      </c>
      <c r="E8" s="35">
        <v>44</v>
      </c>
      <c r="F8" s="35">
        <v>2.6565426695842547</v>
      </c>
      <c r="G8" s="35">
        <v>4.0418161925601765</v>
      </c>
      <c r="H8" s="21"/>
      <c r="I8" s="15"/>
    </row>
    <row r="9" spans="1:9" x14ac:dyDescent="0.25">
      <c r="A9" s="1" t="s">
        <v>26</v>
      </c>
      <c r="B9" s="35">
        <v>75.323333333333338</v>
      </c>
      <c r="C9" s="35">
        <v>8.2873000000000001</v>
      </c>
      <c r="D9" s="35">
        <v>53.71</v>
      </c>
      <c r="E9" s="35">
        <v>41</v>
      </c>
      <c r="F9" s="35">
        <v>2.2414666666666605</v>
      </c>
      <c r="G9" s="35">
        <v>4.4312333333333385</v>
      </c>
      <c r="H9" s="21"/>
      <c r="I9" s="15"/>
    </row>
    <row r="10" spans="1:9" x14ac:dyDescent="0.25">
      <c r="A10" s="1" t="s">
        <v>27</v>
      </c>
      <c r="B10" s="35">
        <v>77.952586206896555</v>
      </c>
      <c r="C10" s="35">
        <v>4.9588793103448277</v>
      </c>
      <c r="D10" s="35">
        <v>56.15948275862069</v>
      </c>
      <c r="E10" s="35">
        <v>42</v>
      </c>
      <c r="F10" s="35">
        <v>1.8957327586206887</v>
      </c>
      <c r="G10" s="35">
        <v>7.3221120689655237</v>
      </c>
      <c r="H10" s="21"/>
      <c r="I10" s="15"/>
    </row>
    <row r="11" spans="1:9" x14ac:dyDescent="0.25">
      <c r="A11" s="1" t="s">
        <v>28</v>
      </c>
      <c r="B11" s="35">
        <v>59.332004555808659</v>
      </c>
      <c r="C11" s="35">
        <v>4.4687471526195903</v>
      </c>
      <c r="D11" s="35">
        <v>83.912870159453306</v>
      </c>
      <c r="E11" s="35">
        <v>65</v>
      </c>
      <c r="F11" s="35">
        <v>2.2997835990888404</v>
      </c>
      <c r="G11" s="35">
        <v>3.1631321184510313</v>
      </c>
      <c r="H11" s="21"/>
      <c r="I11" s="15"/>
    </row>
    <row r="12" spans="1:9" x14ac:dyDescent="0.25">
      <c r="A12" s="1" t="s">
        <v>29</v>
      </c>
      <c r="B12" s="35">
        <v>27.958564601024005</v>
      </c>
      <c r="C12" s="35">
        <v>7.4114617612510418</v>
      </c>
      <c r="D12" s="35">
        <v>65.104722792607802</v>
      </c>
      <c r="E12" s="35">
        <v>53</v>
      </c>
      <c r="F12" s="35">
        <v>1.0551232481192201</v>
      </c>
      <c r="G12" s="35">
        <v>2.7787814172861225</v>
      </c>
      <c r="H12" s="21"/>
      <c r="I12" s="15"/>
    </row>
    <row r="13" spans="1:9" x14ac:dyDescent="0.25">
      <c r="A13" s="7" t="s">
        <v>77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N25" sqref="N25"/>
    </sheetView>
  </sheetViews>
  <sheetFormatPr baseColWidth="10" defaultRowHeight="15" x14ac:dyDescent="0.25"/>
  <cols>
    <col min="1" max="1" width="19.5703125" bestFit="1" customWidth="1"/>
    <col min="2" max="5" width="22.28515625" customWidth="1"/>
  </cols>
  <sheetData>
    <row r="1" spans="1:9" x14ac:dyDescent="0.25">
      <c r="A1" s="8" t="s">
        <v>43</v>
      </c>
      <c r="G1" s="8" t="s">
        <v>76</v>
      </c>
    </row>
    <row r="2" spans="1:9" x14ac:dyDescent="0.25">
      <c r="H2" s="17">
        <v>2010</v>
      </c>
      <c r="I2" s="17">
        <v>2020</v>
      </c>
    </row>
    <row r="3" spans="1:9" x14ac:dyDescent="0.25">
      <c r="B3" s="40" t="s">
        <v>40</v>
      </c>
      <c r="C3" s="40"/>
      <c r="D3" s="40" t="s">
        <v>39</v>
      </c>
      <c r="E3" s="40"/>
      <c r="G3" s="1" t="s">
        <v>71</v>
      </c>
      <c r="H3" s="22">
        <v>450</v>
      </c>
      <c r="I3" s="22">
        <v>304</v>
      </c>
    </row>
    <row r="4" spans="1:9" x14ac:dyDescent="0.25">
      <c r="B4" s="12">
        <v>2010</v>
      </c>
      <c r="C4" s="12">
        <v>2020</v>
      </c>
      <c r="D4" s="12">
        <v>2010</v>
      </c>
      <c r="E4" s="12">
        <v>2020</v>
      </c>
      <c r="G4" s="1" t="s">
        <v>72</v>
      </c>
      <c r="H4" s="22">
        <v>1381</v>
      </c>
      <c r="I4" s="22">
        <v>950</v>
      </c>
    </row>
    <row r="5" spans="1:9" x14ac:dyDescent="0.25">
      <c r="A5" s="1" t="s">
        <v>41</v>
      </c>
      <c r="B5" s="6">
        <v>0.63264845337547981</v>
      </c>
      <c r="C5" s="6">
        <v>0.52363325740318911</v>
      </c>
      <c r="D5" s="6">
        <v>0.63673697221003944</v>
      </c>
      <c r="E5" s="6">
        <v>0.5271348963301371</v>
      </c>
      <c r="G5" s="1" t="s">
        <v>73</v>
      </c>
      <c r="H5" s="22">
        <v>1919</v>
      </c>
      <c r="I5" s="22">
        <v>1573</v>
      </c>
    </row>
    <row r="6" spans="1:9" x14ac:dyDescent="0.25">
      <c r="A6" s="1" t="s">
        <v>37</v>
      </c>
      <c r="B6" s="6">
        <v>9.641002483630616E-2</v>
      </c>
      <c r="C6" s="6">
        <v>0.15176537585421412</v>
      </c>
      <c r="D6" s="6">
        <v>4.9599298273593558E-2</v>
      </c>
      <c r="E6" s="6">
        <v>5.4370199307194139E-2</v>
      </c>
      <c r="G6" s="1" t="s">
        <v>74</v>
      </c>
      <c r="H6" s="22">
        <v>679</v>
      </c>
      <c r="I6" s="22">
        <v>685</v>
      </c>
    </row>
    <row r="7" spans="1:9" x14ac:dyDescent="0.25">
      <c r="A7" s="1" t="s">
        <v>38</v>
      </c>
      <c r="B7" s="6">
        <v>0.21404380221268909</v>
      </c>
      <c r="C7" s="6">
        <v>0.25398633257403191</v>
      </c>
      <c r="D7" s="6">
        <v>0.21737570272317691</v>
      </c>
      <c r="E7" s="6">
        <v>0.26411968472312869</v>
      </c>
      <c r="G7" s="1" t="s">
        <v>75</v>
      </c>
      <c r="H7" s="22">
        <v>4429</v>
      </c>
      <c r="I7" s="22">
        <v>3512</v>
      </c>
    </row>
    <row r="8" spans="1:9" x14ac:dyDescent="0.25">
      <c r="A8" s="1" t="s">
        <v>42</v>
      </c>
      <c r="B8" s="6">
        <v>5.6897719575524947E-2</v>
      </c>
      <c r="C8" s="6">
        <v>7.0615034168564919E-2</v>
      </c>
      <c r="D8" s="6">
        <v>9.6288026793190068E-2</v>
      </c>
      <c r="E8" s="6">
        <v>0.15437521963954012</v>
      </c>
      <c r="G8" s="7" t="s">
        <v>78</v>
      </c>
    </row>
    <row r="9" spans="1:9" x14ac:dyDescent="0.25">
      <c r="A9" s="7" t="s">
        <v>78</v>
      </c>
    </row>
  </sheetData>
  <mergeCells count="2">
    <mergeCell ref="B3:C3"/>
    <mergeCell ref="D3:E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activeCell="A29" sqref="A29"/>
    </sheetView>
  </sheetViews>
  <sheetFormatPr baseColWidth="10" defaultRowHeight="15" x14ac:dyDescent="0.25"/>
  <cols>
    <col min="1" max="1" width="58.42578125" bestFit="1" customWidth="1"/>
  </cols>
  <sheetData>
    <row r="1" spans="1:17" s="8" customFormat="1" x14ac:dyDescent="0.25">
      <c r="A1" s="8" t="s">
        <v>53</v>
      </c>
    </row>
    <row r="3" spans="1:17" x14ac:dyDescent="0.25">
      <c r="B3" s="39" t="s">
        <v>22</v>
      </c>
      <c r="C3" s="39"/>
      <c r="D3" s="39" t="s">
        <v>23</v>
      </c>
      <c r="E3" s="39"/>
      <c r="F3" s="39" t="s">
        <v>24</v>
      </c>
      <c r="G3" s="39"/>
      <c r="H3" s="39" t="s">
        <v>25</v>
      </c>
      <c r="I3" s="39"/>
      <c r="J3" s="39" t="s">
        <v>26</v>
      </c>
      <c r="K3" s="39"/>
      <c r="L3" s="39" t="s">
        <v>27</v>
      </c>
      <c r="M3" s="39"/>
      <c r="N3" s="39" t="s">
        <v>28</v>
      </c>
      <c r="O3" s="39"/>
      <c r="P3" s="39" t="s">
        <v>29</v>
      </c>
      <c r="Q3" s="39"/>
    </row>
    <row r="4" spans="1:17" x14ac:dyDescent="0.25">
      <c r="A4" t="s">
        <v>52</v>
      </c>
      <c r="B4" s="10">
        <v>2010</v>
      </c>
      <c r="C4" s="10">
        <v>2020</v>
      </c>
      <c r="D4" s="10">
        <v>2010</v>
      </c>
      <c r="E4" s="10">
        <v>2020</v>
      </c>
      <c r="F4" s="10">
        <v>2010</v>
      </c>
      <c r="G4" s="10">
        <v>2020</v>
      </c>
      <c r="H4" s="10">
        <v>2010</v>
      </c>
      <c r="I4" s="10">
        <v>2020</v>
      </c>
      <c r="J4" s="10">
        <v>2010</v>
      </c>
      <c r="K4" s="10">
        <v>2020</v>
      </c>
      <c r="L4" s="10">
        <v>2010</v>
      </c>
      <c r="M4" s="10">
        <v>2020</v>
      </c>
      <c r="N4" s="10">
        <v>2010</v>
      </c>
      <c r="O4" s="10">
        <v>2020</v>
      </c>
      <c r="P4" s="10">
        <v>2010</v>
      </c>
      <c r="Q4" s="10">
        <v>2020</v>
      </c>
    </row>
    <row r="5" spans="1:17" x14ac:dyDescent="0.25">
      <c r="A5" s="1" t="s">
        <v>44</v>
      </c>
      <c r="B5" s="2">
        <v>534</v>
      </c>
      <c r="C5" s="2">
        <v>393</v>
      </c>
      <c r="D5" s="2">
        <v>137</v>
      </c>
      <c r="E5" s="2">
        <v>133</v>
      </c>
      <c r="F5" s="2">
        <v>698</v>
      </c>
      <c r="G5" s="2">
        <v>568</v>
      </c>
      <c r="H5" s="2">
        <v>242</v>
      </c>
      <c r="I5" s="2">
        <v>201</v>
      </c>
      <c r="J5" s="2">
        <v>129</v>
      </c>
      <c r="K5" s="2">
        <v>127</v>
      </c>
      <c r="L5" s="2">
        <v>148</v>
      </c>
      <c r="M5" s="2">
        <v>111</v>
      </c>
      <c r="N5" s="2">
        <v>1888</v>
      </c>
      <c r="O5" s="2">
        <v>1533</v>
      </c>
      <c r="P5" s="2">
        <v>51778</v>
      </c>
      <c r="Q5" s="2">
        <v>44936</v>
      </c>
    </row>
    <row r="6" spans="1:17" x14ac:dyDescent="0.25">
      <c r="A6" s="1" t="s">
        <v>45</v>
      </c>
      <c r="B6" s="2">
        <v>161</v>
      </c>
      <c r="C6" s="2">
        <v>79</v>
      </c>
      <c r="D6" s="2">
        <v>42</v>
      </c>
      <c r="E6" s="2">
        <v>24</v>
      </c>
      <c r="F6" s="2">
        <v>189</v>
      </c>
      <c r="G6" s="2">
        <v>115</v>
      </c>
      <c r="H6" s="2">
        <v>65</v>
      </c>
      <c r="I6" s="2">
        <v>34</v>
      </c>
      <c r="J6" s="2">
        <v>45</v>
      </c>
      <c r="K6" s="2">
        <v>24</v>
      </c>
      <c r="L6" s="2">
        <v>27</v>
      </c>
      <c r="M6" s="2">
        <v>18</v>
      </c>
      <c r="N6" s="2">
        <v>529</v>
      </c>
      <c r="O6" s="2">
        <v>294</v>
      </c>
      <c r="P6" s="2">
        <v>23765</v>
      </c>
      <c r="Q6" s="2">
        <v>11382</v>
      </c>
    </row>
    <row r="7" spans="1:17" x14ac:dyDescent="0.25">
      <c r="A7" s="1" t="s">
        <v>46</v>
      </c>
      <c r="B7" s="2">
        <v>209</v>
      </c>
      <c r="C7" s="2">
        <v>302</v>
      </c>
      <c r="D7" s="2">
        <v>58</v>
      </c>
      <c r="E7" s="2">
        <v>73</v>
      </c>
      <c r="F7" s="2">
        <v>271</v>
      </c>
      <c r="G7" s="2">
        <v>410</v>
      </c>
      <c r="H7" s="2">
        <v>137</v>
      </c>
      <c r="I7" s="2">
        <v>158</v>
      </c>
      <c r="J7" s="2">
        <v>60</v>
      </c>
      <c r="K7" s="2">
        <v>111</v>
      </c>
      <c r="L7" s="2">
        <v>44</v>
      </c>
      <c r="M7" s="2">
        <v>72</v>
      </c>
      <c r="N7" s="2">
        <v>779</v>
      </c>
      <c r="O7" s="2">
        <v>1126</v>
      </c>
      <c r="P7" s="2">
        <v>24114</v>
      </c>
      <c r="Q7" s="2">
        <v>39117</v>
      </c>
    </row>
    <row r="8" spans="1:17" x14ac:dyDescent="0.25">
      <c r="A8" s="1" t="s">
        <v>47</v>
      </c>
      <c r="B8" s="2">
        <v>184</v>
      </c>
      <c r="C8" s="2">
        <v>61</v>
      </c>
      <c r="D8" s="2">
        <v>39</v>
      </c>
      <c r="E8" s="2">
        <v>24</v>
      </c>
      <c r="F8" s="2">
        <v>165</v>
      </c>
      <c r="G8" s="2">
        <v>96</v>
      </c>
      <c r="H8" s="2">
        <v>56</v>
      </c>
      <c r="I8" s="2">
        <v>24</v>
      </c>
      <c r="J8" s="2">
        <v>32</v>
      </c>
      <c r="K8" s="2">
        <v>19</v>
      </c>
      <c r="L8" s="2">
        <v>24</v>
      </c>
      <c r="M8" s="2">
        <v>20</v>
      </c>
      <c r="N8" s="2">
        <v>500</v>
      </c>
      <c r="O8" s="2">
        <v>244</v>
      </c>
      <c r="P8" s="2">
        <v>16539</v>
      </c>
      <c r="Q8" s="2">
        <v>10502</v>
      </c>
    </row>
    <row r="9" spans="1:17" x14ac:dyDescent="0.25">
      <c r="A9" s="1" t="s">
        <v>48</v>
      </c>
      <c r="B9" s="2">
        <v>88</v>
      </c>
      <c r="C9" s="2">
        <v>194</v>
      </c>
      <c r="D9" s="2">
        <v>25</v>
      </c>
      <c r="E9" s="2">
        <v>62</v>
      </c>
      <c r="F9" s="2">
        <v>72</v>
      </c>
      <c r="G9" s="2">
        <v>227</v>
      </c>
      <c r="H9" s="2">
        <v>35</v>
      </c>
      <c r="I9" s="2">
        <v>83</v>
      </c>
      <c r="J9" s="2">
        <v>16</v>
      </c>
      <c r="K9" s="2">
        <v>62</v>
      </c>
      <c r="L9" s="2">
        <v>30</v>
      </c>
      <c r="M9" s="2">
        <v>54</v>
      </c>
      <c r="N9" s="2">
        <v>266</v>
      </c>
      <c r="O9" s="2">
        <v>682</v>
      </c>
      <c r="P9" s="2">
        <v>8600</v>
      </c>
      <c r="Q9" s="2">
        <v>23081</v>
      </c>
    </row>
    <row r="10" spans="1:17" x14ac:dyDescent="0.25">
      <c r="A10" s="1" t="s">
        <v>49</v>
      </c>
      <c r="B10" s="2">
        <v>62</v>
      </c>
      <c r="C10" s="2">
        <v>63</v>
      </c>
      <c r="D10" s="2">
        <v>14</v>
      </c>
      <c r="E10" s="2">
        <v>19</v>
      </c>
      <c r="F10" s="2">
        <v>78</v>
      </c>
      <c r="G10" s="2">
        <v>77</v>
      </c>
      <c r="H10" s="2">
        <v>25</v>
      </c>
      <c r="I10" s="2">
        <v>28</v>
      </c>
      <c r="J10" s="2">
        <v>23</v>
      </c>
      <c r="K10" s="2">
        <v>18</v>
      </c>
      <c r="L10" s="2">
        <v>14</v>
      </c>
      <c r="M10" s="2">
        <v>23</v>
      </c>
      <c r="N10" s="2">
        <v>216</v>
      </c>
      <c r="O10" s="2">
        <v>228</v>
      </c>
      <c r="P10" s="2">
        <v>7600</v>
      </c>
      <c r="Q10" s="2">
        <v>8609</v>
      </c>
    </row>
    <row r="11" spans="1:17" x14ac:dyDescent="0.25">
      <c r="A11" s="1" t="s">
        <v>50</v>
      </c>
      <c r="B11" s="2">
        <v>276</v>
      </c>
      <c r="C11" s="2">
        <v>147</v>
      </c>
      <c r="D11" s="2">
        <v>97</v>
      </c>
      <c r="E11" s="2">
        <v>49</v>
      </c>
      <c r="F11" s="2">
        <v>439</v>
      </c>
      <c r="G11" s="2">
        <v>190</v>
      </c>
      <c r="H11" s="2">
        <v>118</v>
      </c>
      <c r="I11" s="2">
        <v>57</v>
      </c>
      <c r="J11" s="2">
        <v>90</v>
      </c>
      <c r="K11" s="2">
        <v>48</v>
      </c>
      <c r="L11" s="2">
        <v>70</v>
      </c>
      <c r="M11" s="2">
        <v>21</v>
      </c>
      <c r="N11" s="2">
        <v>1090</v>
      </c>
      <c r="O11" s="2">
        <v>512</v>
      </c>
      <c r="P11" s="2">
        <v>33157</v>
      </c>
      <c r="Q11" s="2">
        <v>18309</v>
      </c>
    </row>
    <row r="12" spans="1:17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x14ac:dyDescent="0.25">
      <c r="A13" s="8" t="s">
        <v>79</v>
      </c>
    </row>
    <row r="14" spans="1:17" x14ac:dyDescent="0.25">
      <c r="A14" s="8"/>
      <c r="B14" s="39" t="s">
        <v>22</v>
      </c>
      <c r="C14" s="39"/>
      <c r="D14" s="39" t="s">
        <v>23</v>
      </c>
      <c r="E14" s="39"/>
      <c r="F14" s="39" t="s">
        <v>24</v>
      </c>
      <c r="G14" s="39"/>
      <c r="H14" s="39" t="s">
        <v>25</v>
      </c>
      <c r="I14" s="39"/>
      <c r="J14" s="39" t="s">
        <v>26</v>
      </c>
      <c r="K14" s="39"/>
      <c r="L14" s="39" t="s">
        <v>27</v>
      </c>
      <c r="M14" s="39"/>
      <c r="N14" s="39" t="s">
        <v>28</v>
      </c>
      <c r="O14" s="39"/>
      <c r="P14" s="39" t="s">
        <v>29</v>
      </c>
      <c r="Q14" s="39"/>
    </row>
    <row r="15" spans="1:17" x14ac:dyDescent="0.25">
      <c r="B15" s="16">
        <v>2010</v>
      </c>
      <c r="C15" s="16">
        <v>2020</v>
      </c>
      <c r="D15" s="16">
        <v>2010</v>
      </c>
      <c r="E15" s="16">
        <v>2020</v>
      </c>
      <c r="F15" s="16">
        <v>2010</v>
      </c>
      <c r="G15" s="16">
        <v>2020</v>
      </c>
      <c r="H15" s="16">
        <v>2010</v>
      </c>
      <c r="I15" s="16">
        <v>2020</v>
      </c>
      <c r="J15" s="16">
        <v>2010</v>
      </c>
      <c r="K15" s="16">
        <v>2020</v>
      </c>
      <c r="L15" s="16">
        <v>2010</v>
      </c>
      <c r="M15" s="16">
        <v>2020</v>
      </c>
      <c r="N15" s="16">
        <v>2010</v>
      </c>
      <c r="O15" s="16">
        <v>2020</v>
      </c>
      <c r="P15" s="16">
        <v>2010</v>
      </c>
      <c r="Q15" s="16">
        <v>2020</v>
      </c>
    </row>
    <row r="16" spans="1:17" x14ac:dyDescent="0.25">
      <c r="A16" s="1" t="s">
        <v>51</v>
      </c>
      <c r="B16" s="2">
        <v>129</v>
      </c>
      <c r="C16" s="2">
        <v>156</v>
      </c>
      <c r="D16" s="2">
        <v>55</v>
      </c>
      <c r="E16" s="2">
        <v>29</v>
      </c>
      <c r="F16" s="2">
        <v>366</v>
      </c>
      <c r="G16" s="2">
        <v>321</v>
      </c>
      <c r="H16" s="2">
        <v>132</v>
      </c>
      <c r="I16" s="2">
        <v>109</v>
      </c>
      <c r="J16" s="2">
        <v>46</v>
      </c>
      <c r="K16" s="2">
        <v>63</v>
      </c>
      <c r="L16" s="2">
        <v>86</v>
      </c>
      <c r="M16" s="2">
        <v>47</v>
      </c>
      <c r="N16" s="2">
        <v>814</v>
      </c>
      <c r="O16" s="2">
        <v>725</v>
      </c>
      <c r="P16" s="2">
        <v>19353</v>
      </c>
      <c r="Q16" s="2">
        <v>22033</v>
      </c>
    </row>
    <row r="17" spans="1:17" x14ac:dyDescent="0.25">
      <c r="A17" s="14" t="s">
        <v>78</v>
      </c>
    </row>
    <row r="19" spans="1:17" x14ac:dyDescent="0.25">
      <c r="A19" s="8" t="s">
        <v>53</v>
      </c>
    </row>
    <row r="20" spans="1:17" x14ac:dyDescent="0.25">
      <c r="B20" s="39" t="s">
        <v>22</v>
      </c>
      <c r="C20" s="39"/>
      <c r="D20" s="39" t="s">
        <v>23</v>
      </c>
      <c r="E20" s="39"/>
      <c r="F20" s="39" t="s">
        <v>24</v>
      </c>
      <c r="G20" s="39"/>
      <c r="H20" s="39" t="s">
        <v>25</v>
      </c>
      <c r="I20" s="39"/>
      <c r="J20" s="39" t="s">
        <v>26</v>
      </c>
      <c r="K20" s="39"/>
      <c r="L20" s="39" t="s">
        <v>27</v>
      </c>
      <c r="M20" s="39"/>
      <c r="N20" s="39" t="s">
        <v>28</v>
      </c>
      <c r="O20" s="39"/>
      <c r="P20" s="39" t="s">
        <v>29</v>
      </c>
      <c r="Q20" s="39"/>
    </row>
    <row r="21" spans="1:17" x14ac:dyDescent="0.25">
      <c r="A21" t="s">
        <v>52</v>
      </c>
      <c r="B21" s="16">
        <v>2010</v>
      </c>
      <c r="C21" s="16">
        <v>2020</v>
      </c>
      <c r="D21" s="16">
        <v>2010</v>
      </c>
      <c r="E21" s="16">
        <v>2020</v>
      </c>
      <c r="F21" s="16">
        <v>2010</v>
      </c>
      <c r="G21" s="16">
        <v>2020</v>
      </c>
      <c r="H21" s="16">
        <v>2010</v>
      </c>
      <c r="I21" s="16">
        <v>2020</v>
      </c>
      <c r="J21" s="16">
        <v>2010</v>
      </c>
      <c r="K21" s="16">
        <v>2020</v>
      </c>
      <c r="L21" s="16">
        <v>2010</v>
      </c>
      <c r="M21" s="16">
        <v>2020</v>
      </c>
      <c r="N21" s="16">
        <v>2010</v>
      </c>
      <c r="O21" s="16">
        <v>2020</v>
      </c>
      <c r="P21" s="16">
        <v>2010</v>
      </c>
      <c r="Q21" s="16">
        <v>2020</v>
      </c>
    </row>
    <row r="22" spans="1:17" x14ac:dyDescent="0.25">
      <c r="A22" s="11" t="s">
        <v>44</v>
      </c>
      <c r="B22" s="6">
        <v>0.35270805812417438</v>
      </c>
      <c r="C22" s="6">
        <v>0.31719128329297819</v>
      </c>
      <c r="D22" s="6">
        <v>0.33252427184466021</v>
      </c>
      <c r="E22" s="6">
        <v>0.34635416666666669</v>
      </c>
      <c r="F22" s="6">
        <v>0.36506276150627615</v>
      </c>
      <c r="G22" s="6">
        <v>0.33749257278669043</v>
      </c>
      <c r="H22" s="6">
        <v>0.35693215339233036</v>
      </c>
      <c r="I22" s="6">
        <v>0.34358974358974359</v>
      </c>
      <c r="J22" s="6">
        <v>0.32658227848101268</v>
      </c>
      <c r="K22" s="6">
        <v>0.31051344743276282</v>
      </c>
      <c r="L22" s="6">
        <v>0.41456582633053224</v>
      </c>
      <c r="M22" s="6">
        <v>0.34796238244514105</v>
      </c>
      <c r="N22" s="6">
        <v>0.3583902809415338</v>
      </c>
      <c r="O22" s="6">
        <v>0.33189001948473695</v>
      </c>
      <c r="P22" s="6">
        <v>0.31275784793993466</v>
      </c>
      <c r="Q22" s="6">
        <v>0.28816950543812847</v>
      </c>
    </row>
    <row r="23" spans="1:17" x14ac:dyDescent="0.25">
      <c r="A23" s="11" t="s">
        <v>45</v>
      </c>
      <c r="B23" s="6">
        <v>0.10634081902245707</v>
      </c>
      <c r="C23" s="6">
        <v>6.3761097659402743E-2</v>
      </c>
      <c r="D23" s="6">
        <v>0.10194174757281553</v>
      </c>
      <c r="E23" s="6">
        <v>6.25E-2</v>
      </c>
      <c r="F23" s="6">
        <v>9.884937238493724E-2</v>
      </c>
      <c r="G23" s="6">
        <v>6.833036244800951E-2</v>
      </c>
      <c r="H23" s="6">
        <v>9.5870206489675522E-2</v>
      </c>
      <c r="I23" s="6">
        <v>5.8119658119658121E-2</v>
      </c>
      <c r="J23" s="6">
        <v>0.11392405063291139</v>
      </c>
      <c r="K23" s="6">
        <v>5.8679706601466992E-2</v>
      </c>
      <c r="L23" s="6">
        <v>7.5630252100840331E-2</v>
      </c>
      <c r="M23" s="6">
        <v>5.6426332288401257E-2</v>
      </c>
      <c r="N23" s="6">
        <v>0.10041761579347001</v>
      </c>
      <c r="O23" s="6">
        <v>6.365014072310024E-2</v>
      </c>
      <c r="P23" s="6">
        <v>0.14354919572584007</v>
      </c>
      <c r="Q23" s="6">
        <v>7.2991483685614617E-2</v>
      </c>
    </row>
    <row r="24" spans="1:17" x14ac:dyDescent="0.25">
      <c r="A24" s="11" t="s">
        <v>46</v>
      </c>
      <c r="B24" s="6">
        <v>0.1380449141347424</v>
      </c>
      <c r="C24" s="6">
        <v>0.24374495560936238</v>
      </c>
      <c r="D24" s="6">
        <v>0.14077669902912621</v>
      </c>
      <c r="E24" s="6">
        <v>0.19010416666666666</v>
      </c>
      <c r="F24" s="6">
        <v>0.14173640167364016</v>
      </c>
      <c r="G24" s="6">
        <v>0.24361259655377301</v>
      </c>
      <c r="H24" s="6">
        <v>0.20206489675516223</v>
      </c>
      <c r="I24" s="6">
        <v>0.27008547008547007</v>
      </c>
      <c r="J24" s="6">
        <v>0.15189873417721519</v>
      </c>
      <c r="K24" s="6">
        <v>0.27139364303178481</v>
      </c>
      <c r="L24" s="6">
        <v>0.12324929971988796</v>
      </c>
      <c r="M24" s="6">
        <v>0.22570532915360503</v>
      </c>
      <c r="N24" s="6">
        <v>0.14787395596051633</v>
      </c>
      <c r="O24" s="6">
        <v>0.24377570902792811</v>
      </c>
      <c r="P24" s="6">
        <v>0.14565728195804364</v>
      </c>
      <c r="Q24" s="6">
        <v>0.25085291401600657</v>
      </c>
    </row>
    <row r="25" spans="1:17" x14ac:dyDescent="0.25">
      <c r="A25" s="11" t="s">
        <v>47</v>
      </c>
      <c r="B25" s="6">
        <v>0.12153236459709379</v>
      </c>
      <c r="C25" s="6">
        <v>4.9233252623083132E-2</v>
      </c>
      <c r="D25" s="6">
        <v>9.4660194174757281E-2</v>
      </c>
      <c r="E25" s="6">
        <v>6.25E-2</v>
      </c>
      <c r="F25" s="6">
        <v>8.6297071129707109E-2</v>
      </c>
      <c r="G25" s="6">
        <v>5.7040998217468802E-2</v>
      </c>
      <c r="H25" s="6">
        <v>8.2595870206489674E-2</v>
      </c>
      <c r="I25" s="6">
        <v>4.1025641025641026E-2</v>
      </c>
      <c r="J25" s="6">
        <v>8.1012658227848103E-2</v>
      </c>
      <c r="K25" s="6">
        <v>4.6454767726161368E-2</v>
      </c>
      <c r="L25" s="6">
        <v>6.7226890756302518E-2</v>
      </c>
      <c r="M25" s="6">
        <v>6.2695924764890276E-2</v>
      </c>
      <c r="N25" s="6">
        <v>9.4912680334092642E-2</v>
      </c>
      <c r="O25" s="6">
        <v>5.2825286858627411E-2</v>
      </c>
      <c r="P25" s="6">
        <v>9.9901542104341212E-2</v>
      </c>
      <c r="Q25" s="6">
        <v>6.7348142827826807E-2</v>
      </c>
    </row>
    <row r="26" spans="1:17" x14ac:dyDescent="0.25">
      <c r="A26" s="11" t="s">
        <v>48</v>
      </c>
      <c r="B26" s="6">
        <v>5.8124174372523117E-2</v>
      </c>
      <c r="C26" s="6">
        <v>0.15657788539144471</v>
      </c>
      <c r="D26" s="6">
        <v>6.0679611650485438E-2</v>
      </c>
      <c r="E26" s="6">
        <v>0.16145833333333334</v>
      </c>
      <c r="F26" s="6">
        <v>3.7656903765690378E-2</v>
      </c>
      <c r="G26" s="6">
        <v>0.1348781937017231</v>
      </c>
      <c r="H26" s="6">
        <v>5.1622418879056046E-2</v>
      </c>
      <c r="I26" s="6">
        <v>0.14188034188034188</v>
      </c>
      <c r="J26" s="6">
        <v>4.0506329113924051E-2</v>
      </c>
      <c r="K26" s="6">
        <v>0.15158924205378974</v>
      </c>
      <c r="L26" s="6">
        <v>8.4033613445378158E-2</v>
      </c>
      <c r="M26" s="6">
        <v>0.16927899686520376</v>
      </c>
      <c r="N26" s="6">
        <v>5.0493545937737284E-2</v>
      </c>
      <c r="O26" s="6">
        <v>0.1476510067114094</v>
      </c>
      <c r="P26" s="6">
        <v>5.1947110592982307E-2</v>
      </c>
      <c r="Q26" s="6">
        <v>0.1480158526575005</v>
      </c>
    </row>
    <row r="27" spans="1:17" x14ac:dyDescent="0.25">
      <c r="A27" s="11" t="s">
        <v>49</v>
      </c>
      <c r="B27" s="6">
        <v>4.0951122853368563E-2</v>
      </c>
      <c r="C27" s="6">
        <v>5.0847457627118647E-2</v>
      </c>
      <c r="D27" s="6">
        <v>3.3980582524271843E-2</v>
      </c>
      <c r="E27" s="6">
        <v>4.9479166666666664E-2</v>
      </c>
      <c r="F27" s="6">
        <v>4.079497907949791E-2</v>
      </c>
      <c r="G27" s="6">
        <v>4.5751633986928102E-2</v>
      </c>
      <c r="H27" s="6">
        <v>3.687315634218289E-2</v>
      </c>
      <c r="I27" s="6">
        <v>4.7863247863247867E-2</v>
      </c>
      <c r="J27" s="6">
        <v>5.8227848101265821E-2</v>
      </c>
      <c r="K27" s="6">
        <v>4.4009779951100246E-2</v>
      </c>
      <c r="L27" s="6">
        <v>3.9215686274509803E-2</v>
      </c>
      <c r="M27" s="6">
        <v>7.2100313479623826E-2</v>
      </c>
      <c r="N27" s="6">
        <v>4.1002277904328019E-2</v>
      </c>
      <c r="O27" s="6">
        <v>4.9361333621996101E-2</v>
      </c>
      <c r="P27" s="6">
        <v>4.5906748896123901E-2</v>
      </c>
      <c r="Q27" s="6">
        <v>5.5208547096244613E-2</v>
      </c>
    </row>
    <row r="28" spans="1:17" x14ac:dyDescent="0.25">
      <c r="A28" s="11" t="s">
        <v>50</v>
      </c>
      <c r="B28" s="6">
        <v>0.18229854689564068</v>
      </c>
      <c r="C28" s="6">
        <v>0.11864406779661017</v>
      </c>
      <c r="D28" s="6">
        <v>0.2354368932038835</v>
      </c>
      <c r="E28" s="6">
        <v>0.12760416666666666</v>
      </c>
      <c r="F28" s="6">
        <v>0.22960251046025104</v>
      </c>
      <c r="G28" s="6">
        <v>0.11289364230540701</v>
      </c>
      <c r="H28" s="6">
        <v>0.17404129793510326</v>
      </c>
      <c r="I28" s="6">
        <v>9.7435897435897437E-2</v>
      </c>
      <c r="J28" s="6">
        <v>0.22784810126582278</v>
      </c>
      <c r="K28" s="6">
        <v>0.11735941320293398</v>
      </c>
      <c r="L28" s="6">
        <v>0.19607843137254902</v>
      </c>
      <c r="M28" s="6">
        <v>6.5830721003134793E-2</v>
      </c>
      <c r="N28" s="6">
        <v>0.20690964312832194</v>
      </c>
      <c r="O28" s="6">
        <v>0.11084650357220177</v>
      </c>
      <c r="P28" s="6">
        <v>0.20028027278273422</v>
      </c>
      <c r="Q28" s="6">
        <v>0.11741355427867843</v>
      </c>
    </row>
    <row r="29" spans="1:17" x14ac:dyDescent="0.25">
      <c r="A29" s="7" t="s">
        <v>78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54" spans="1:1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</sheetData>
  <mergeCells count="24">
    <mergeCell ref="B3:C3"/>
    <mergeCell ref="D3:E3"/>
    <mergeCell ref="F3:G3"/>
    <mergeCell ref="H3:I3"/>
    <mergeCell ref="J3:K3"/>
    <mergeCell ref="L20:M20"/>
    <mergeCell ref="N20:O20"/>
    <mergeCell ref="P20:Q20"/>
    <mergeCell ref="N3:O3"/>
    <mergeCell ref="P3:Q3"/>
    <mergeCell ref="L3:M3"/>
    <mergeCell ref="L14:M14"/>
    <mergeCell ref="N14:O14"/>
    <mergeCell ref="P14:Q14"/>
    <mergeCell ref="B20:C20"/>
    <mergeCell ref="D20:E20"/>
    <mergeCell ref="F20:G20"/>
    <mergeCell ref="H20:I20"/>
    <mergeCell ref="J20:K20"/>
    <mergeCell ref="B14:C14"/>
    <mergeCell ref="D14:E14"/>
    <mergeCell ref="F14:G14"/>
    <mergeCell ref="H14:I14"/>
    <mergeCell ref="J14:K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I44"/>
  <sheetViews>
    <sheetView topLeftCell="A19" workbookViewId="0">
      <selection activeCell="L39" sqref="L39"/>
    </sheetView>
  </sheetViews>
  <sheetFormatPr baseColWidth="10" defaultRowHeight="15" x14ac:dyDescent="0.25"/>
  <cols>
    <col min="2" max="2" width="11.42578125" customWidth="1"/>
  </cols>
  <sheetData>
    <row r="27" spans="1:9" x14ac:dyDescent="0.25">
      <c r="A27" s="8" t="s">
        <v>92</v>
      </c>
    </row>
    <row r="28" spans="1:9" ht="18.75" x14ac:dyDescent="0.3">
      <c r="A28" s="27" t="s">
        <v>93</v>
      </c>
      <c r="G28" s="27" t="s">
        <v>94</v>
      </c>
    </row>
    <row r="29" spans="1:9" s="4" customFormat="1" ht="30" x14ac:dyDescent="0.25">
      <c r="A29" s="23" t="s">
        <v>107</v>
      </c>
      <c r="B29" s="23" t="s">
        <v>108</v>
      </c>
      <c r="C29" s="23" t="s">
        <v>109</v>
      </c>
      <c r="G29" s="23" t="s">
        <v>107</v>
      </c>
      <c r="H29" s="23" t="s">
        <v>108</v>
      </c>
      <c r="I29" s="23" t="s">
        <v>109</v>
      </c>
    </row>
    <row r="30" spans="1:9" x14ac:dyDescent="0.25">
      <c r="A30" t="s">
        <v>95</v>
      </c>
      <c r="B30">
        <v>86</v>
      </c>
      <c r="C30">
        <v>5</v>
      </c>
      <c r="G30" t="s">
        <v>95</v>
      </c>
      <c r="H30">
        <v>114</v>
      </c>
      <c r="I30">
        <v>9</v>
      </c>
    </row>
    <row r="31" spans="1:9" x14ac:dyDescent="0.25">
      <c r="A31" t="s">
        <v>96</v>
      </c>
      <c r="B31">
        <v>171</v>
      </c>
      <c r="C31">
        <v>25</v>
      </c>
      <c r="G31" t="s">
        <v>96</v>
      </c>
      <c r="H31">
        <v>238</v>
      </c>
      <c r="I31">
        <v>28</v>
      </c>
    </row>
    <row r="32" spans="1:9" x14ac:dyDescent="0.25">
      <c r="A32" t="s">
        <v>97</v>
      </c>
      <c r="B32">
        <v>273</v>
      </c>
      <c r="C32">
        <v>49</v>
      </c>
      <c r="G32" t="s">
        <v>97</v>
      </c>
      <c r="H32">
        <v>366</v>
      </c>
      <c r="I32">
        <v>61</v>
      </c>
    </row>
    <row r="33" spans="1:9" x14ac:dyDescent="0.25">
      <c r="A33" t="s">
        <v>98</v>
      </c>
      <c r="B33">
        <v>327</v>
      </c>
      <c r="C33">
        <v>73</v>
      </c>
      <c r="G33" t="s">
        <v>98</v>
      </c>
      <c r="H33">
        <v>483</v>
      </c>
      <c r="I33">
        <v>81</v>
      </c>
    </row>
    <row r="34" spans="1:9" x14ac:dyDescent="0.25">
      <c r="A34" t="s">
        <v>99</v>
      </c>
      <c r="B34">
        <v>388</v>
      </c>
      <c r="C34">
        <v>88</v>
      </c>
      <c r="G34" t="s">
        <v>99</v>
      </c>
      <c r="H34">
        <v>622</v>
      </c>
      <c r="I34">
        <v>138</v>
      </c>
    </row>
    <row r="35" spans="1:9" x14ac:dyDescent="0.25">
      <c r="A35" t="s">
        <v>100</v>
      </c>
      <c r="B35">
        <v>507</v>
      </c>
      <c r="C35">
        <v>121</v>
      </c>
      <c r="G35" t="s">
        <v>100</v>
      </c>
      <c r="H35">
        <v>739</v>
      </c>
      <c r="I35">
        <v>181</v>
      </c>
    </row>
    <row r="36" spans="1:9" x14ac:dyDescent="0.25">
      <c r="A36" t="s">
        <v>101</v>
      </c>
      <c r="B36">
        <v>633</v>
      </c>
      <c r="C36">
        <v>162</v>
      </c>
      <c r="G36" t="s">
        <v>101</v>
      </c>
      <c r="H36">
        <v>821</v>
      </c>
      <c r="I36">
        <v>228</v>
      </c>
    </row>
    <row r="37" spans="1:9" x14ac:dyDescent="0.25">
      <c r="A37" t="s">
        <v>102</v>
      </c>
      <c r="B37">
        <v>669</v>
      </c>
      <c r="C37">
        <v>188</v>
      </c>
      <c r="G37" t="s">
        <v>102</v>
      </c>
      <c r="H37">
        <v>713</v>
      </c>
      <c r="I37">
        <v>263</v>
      </c>
    </row>
    <row r="38" spans="1:9" x14ac:dyDescent="0.25">
      <c r="A38" t="s">
        <v>103</v>
      </c>
      <c r="B38">
        <v>399</v>
      </c>
      <c r="C38">
        <v>128</v>
      </c>
      <c r="G38" t="s">
        <v>103</v>
      </c>
      <c r="H38">
        <v>231</v>
      </c>
      <c r="I38">
        <v>115</v>
      </c>
    </row>
    <row r="39" spans="1:9" x14ac:dyDescent="0.25">
      <c r="A39" t="s">
        <v>104</v>
      </c>
      <c r="B39">
        <v>125</v>
      </c>
      <c r="C39">
        <v>67</v>
      </c>
      <c r="G39" t="s">
        <v>104</v>
      </c>
      <c r="H39">
        <v>71</v>
      </c>
      <c r="I39">
        <v>54</v>
      </c>
    </row>
    <row r="40" spans="1:9" x14ac:dyDescent="0.25">
      <c r="A40" t="s">
        <v>105</v>
      </c>
      <c r="B40">
        <v>56</v>
      </c>
      <c r="C40">
        <v>26</v>
      </c>
      <c r="G40" t="s">
        <v>105</v>
      </c>
      <c r="H40">
        <v>55</v>
      </c>
      <c r="I40">
        <v>49</v>
      </c>
    </row>
    <row r="41" spans="1:9" x14ac:dyDescent="0.25">
      <c r="A41" t="s">
        <v>106</v>
      </c>
      <c r="B41">
        <v>35</v>
      </c>
      <c r="C41">
        <v>23</v>
      </c>
      <c r="G41" t="s">
        <v>106</v>
      </c>
      <c r="H41">
        <v>53</v>
      </c>
      <c r="I41">
        <v>41</v>
      </c>
    </row>
    <row r="42" spans="1:9" x14ac:dyDescent="0.25">
      <c r="B42">
        <f>SUM(B30:B41)</f>
        <v>3669</v>
      </c>
      <c r="C42">
        <f>SUM(C30:C41)</f>
        <v>955</v>
      </c>
      <c r="H42">
        <f>SUM(H30:H41)</f>
        <v>4506</v>
      </c>
      <c r="I42">
        <f>SUM(I30:I41)</f>
        <v>1248</v>
      </c>
    </row>
    <row r="44" spans="1:9" x14ac:dyDescent="0.25">
      <c r="A44" s="7" t="s">
        <v>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cartes</vt:lpstr>
      <vt:lpstr>OTEX</vt:lpstr>
      <vt:lpstr>Cheptel</vt:lpstr>
      <vt:lpstr>Engraissement</vt:lpstr>
      <vt:lpstr>SAU</vt:lpstr>
      <vt:lpstr>Cultures</vt:lpstr>
      <vt:lpstr>Statut</vt:lpstr>
      <vt:lpstr>Formation</vt:lpstr>
      <vt:lpstr>Pyramide des âges</vt:lpstr>
      <vt:lpstr>Devenir</vt:lpstr>
      <vt:lpstr>Bio</vt:lpstr>
      <vt:lpstr>Circuit court</vt:lpstr>
      <vt:lpstr>Diversification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2023-03-14T15:38:54Z</dcterms:created>
  <dcterms:modified xsi:type="dcterms:W3CDTF">2023-05-10T15:02:01Z</dcterms:modified>
</cp:coreProperties>
</file>